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karen\OneDrive\Documents\Karen Work\SANCERT\COMPLIANCE WORKBOOKS\14001\"/>
    </mc:Choice>
  </mc:AlternateContent>
  <xr:revisionPtr revIDLastSave="0" documentId="13_ncr:1_{6CFF702F-AD44-4BA5-8248-C751F0F00DB6}" xr6:coauthVersionLast="47" xr6:coauthVersionMax="47" xr10:uidLastSave="{00000000-0000-0000-0000-000000000000}"/>
  <bookViews>
    <workbookView xWindow="-108" yWindow="-108" windowWidth="23256" windowHeight="12456" tabRatio="343" activeTab="1" xr2:uid="{63104293-E395-47FA-BF6E-1BE0AEF4FE48}"/>
  </bookViews>
  <sheets>
    <sheet name="CHECKLIST" sheetId="2" r:id="rId1"/>
    <sheet name="SAMPLE" sheetId="3" r:id="rId2"/>
  </sheets>
  <definedNames>
    <definedName name="_xlnm.Print_Area" localSheetId="0">CHECKLIST!$A$1:$K$155</definedName>
    <definedName name="_xlnm.Print_Titles" localSheetId="0">CHECKLIST!$1:$6</definedName>
    <definedName name="_xlnm.Print_Titles" localSheetId="1">SAMPLE!#REF!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3" i="2" l="1"/>
  <c r="I132" i="2"/>
  <c r="I131" i="2"/>
  <c r="K131" i="2" s="1"/>
  <c r="I121" i="2"/>
  <c r="I120" i="2"/>
  <c r="I119" i="2"/>
  <c r="K119" i="2" s="1"/>
  <c r="I110" i="2"/>
  <c r="I109" i="2"/>
  <c r="I108" i="2"/>
  <c r="K108" i="2" s="1"/>
  <c r="I87" i="2"/>
  <c r="I86" i="2"/>
  <c r="I85" i="2"/>
  <c r="K85" i="2" s="1"/>
  <c r="I80" i="2"/>
  <c r="I38" i="2"/>
  <c r="K109" i="2" l="1"/>
  <c r="K132" i="2"/>
  <c r="K120" i="2"/>
  <c r="K86" i="2"/>
  <c r="I64" i="2"/>
  <c r="I26" i="2" l="1"/>
  <c r="I100" i="2" l="1"/>
  <c r="I99" i="2"/>
  <c r="I98" i="2"/>
  <c r="K98" i="2" s="1"/>
  <c r="I79" i="2"/>
  <c r="K79" i="2" s="1"/>
  <c r="I78" i="2"/>
  <c r="K78" i="2" s="1"/>
  <c r="I74" i="2"/>
  <c r="I73" i="2"/>
  <c r="I72" i="2"/>
  <c r="K72" i="2" s="1"/>
  <c r="I63" i="2"/>
  <c r="K63" i="2" s="1"/>
  <c r="I62" i="2"/>
  <c r="K62" i="2" s="1"/>
  <c r="I45" i="2"/>
  <c r="I44" i="2"/>
  <c r="I43" i="2"/>
  <c r="K43" i="2" s="1"/>
  <c r="I37" i="2"/>
  <c r="K37" i="2" s="1"/>
  <c r="I36" i="2"/>
  <c r="K36" i="2" s="1"/>
  <c r="K73" i="2" l="1"/>
  <c r="K99" i="2"/>
  <c r="K44" i="2"/>
  <c r="I25" i="2"/>
  <c r="K25" i="2" s="1"/>
  <c r="I24" i="2"/>
  <c r="K24" i="2" s="1"/>
  <c r="I9" i="2"/>
  <c r="I8" i="2"/>
  <c r="I7" i="2"/>
  <c r="K7" i="2" s="1"/>
  <c r="K155" i="2" l="1"/>
  <c r="K8" i="2"/>
  <c r="K154" i="2" s="1"/>
  <c r="G2" i="2" s="1"/>
</calcChain>
</file>

<file path=xl/sharedStrings.xml><?xml version="1.0" encoding="utf-8"?>
<sst xmlns="http://schemas.openxmlformats.org/spreadsheetml/2006/main" count="525" uniqueCount="259">
  <si>
    <t xml:space="preserve"> </t>
  </si>
  <si>
    <t>Yes/No</t>
  </si>
  <si>
    <t>Yes</t>
  </si>
  <si>
    <t>No</t>
  </si>
  <si>
    <t>Compliant</t>
  </si>
  <si>
    <t>Compliance Status</t>
  </si>
  <si>
    <t>Document Reference Numbers</t>
  </si>
  <si>
    <t>Data retention policy</t>
  </si>
  <si>
    <t>Requirement</t>
  </si>
  <si>
    <t xml:space="preserve">Department </t>
  </si>
  <si>
    <t>N/A</t>
  </si>
  <si>
    <t>Action Required / Taken</t>
  </si>
  <si>
    <t>Non compliant</t>
  </si>
  <si>
    <t>INSERT COMPANY NAME HERE</t>
  </si>
  <si>
    <t>Overall Compliance Calculation</t>
  </si>
  <si>
    <t xml:space="preserve">SAMPLE GUIDELINE </t>
  </si>
  <si>
    <t>Document</t>
  </si>
  <si>
    <t>Responsibility</t>
  </si>
  <si>
    <t>Kitchen</t>
  </si>
  <si>
    <t xml:space="preserve">ISO 14001:2015 COMPLIANCE </t>
  </si>
  <si>
    <t>Policy</t>
  </si>
  <si>
    <t>Have documented policies and objectives regarding the company’s commitment to environmental management been implemented and maintained?</t>
  </si>
  <si>
    <t>Are the policies relevant to the company’s waste generated?</t>
  </si>
  <si>
    <t>Are the policies relevant to the company’s environmental aspects and impacts?</t>
  </si>
  <si>
    <t>Are the policies relevant to the company’s products and services?</t>
  </si>
  <si>
    <t>Are the policies relevant to the company’s environmental risks?</t>
  </si>
  <si>
    <t>Has the management with executive responsibility defined the policies?</t>
  </si>
  <si>
    <t>Have the policy statements been signed by Management?</t>
  </si>
  <si>
    <t xml:space="preserve">Are the general policy statements displayed or communicated at all levels in the organisation?  </t>
  </si>
  <si>
    <t>Is the policy relevant to the company’s needs?</t>
  </si>
  <si>
    <t>Are the environmental policies available to the public and interested parties?</t>
  </si>
  <si>
    <t>Do the environmental policies include a commitment to continual improvement and reduction of pollution?</t>
  </si>
  <si>
    <t>Do the environmental policies include a commitment to comply with relevant environmental legislation and regulations?</t>
  </si>
  <si>
    <t>Are the assigned responsibilities and authorities of all personnel in the company clearly defined in procedures and policies?</t>
  </si>
  <si>
    <t>Do the environmental policies allow for objectives and targets to be set?</t>
  </si>
  <si>
    <t>Are the assigned responsibilities and authorities of all personnel in the company clearly understood and followed?</t>
  </si>
  <si>
    <t>Structure and Responsibility</t>
  </si>
  <si>
    <t>Have management provided adequate resources required for the implementation and maintenance of the environmental management system i.e. human resources skills, technology and financial resources, waste management?</t>
  </si>
  <si>
    <t>Do the appointed management representatives have adequate authority and responsibility to resolve all environmental management system matters?</t>
  </si>
  <si>
    <t>Do the appointed management representatives have defined responsibility and authority for reporting on the performance of environmental management systems to top management for review, pollution control and system improvement?</t>
  </si>
  <si>
    <t>Have the responsibilities of the appointed management representatives been documented with regards to EMS?</t>
  </si>
  <si>
    <t>Are reviews planned, conducted and documented?</t>
  </si>
  <si>
    <t>Does management review the environmental management system?</t>
  </si>
  <si>
    <t>Do records contain conclusions made regarding the continuing suitability, adequacy and effectiveness of the EMS system and the commitment to reducing pollution and continual improvement?</t>
  </si>
  <si>
    <t>Has a management representative, with the authority and responsibility for ensuring that the environmental management systems are established, implemented and maintained been appointed?</t>
  </si>
  <si>
    <t>Are review reports and associated corrective/preventive actions, aspect / impact studies and legal environmental requirements incorporated in the formal record keeping system?</t>
  </si>
  <si>
    <t>Environmental System</t>
  </si>
  <si>
    <t>Are these procedures implemented?</t>
  </si>
  <si>
    <t>Does the company have an environmental manual or documented system which describes the environmental management system?</t>
  </si>
  <si>
    <t>Are the procedures for controlling the environmental management system requirements set out in documentation and/or electronic data, i.e. manual procedures and work instructions?</t>
  </si>
  <si>
    <t>Environmental aspects / Hazard Identification</t>
  </si>
  <si>
    <t>Do procedures determine those aspects which have or can have significant impacts on the environment?</t>
  </si>
  <si>
    <t>Does the system explain how aspects and impacts are controlled, is there a suitable procedure in the system?</t>
  </si>
  <si>
    <t>Does the system explain how often aspect and impacts will be reviewed in the company?</t>
  </si>
  <si>
    <t>Does the organisation keep this information up-to-date?</t>
  </si>
  <si>
    <t>Has the organisation established and maintained documented environmental objectives and targets within the organisation?</t>
  </si>
  <si>
    <t>Have legal and other requirements been considered when establishing and reviewing objectives and targets?</t>
  </si>
  <si>
    <t>Have significant environmental aspects been considered when establishing and reviewing objectives and targets?</t>
  </si>
  <si>
    <t>Have technological options or upgrades been considered when establishing and reviewing objectives and targets?</t>
  </si>
  <si>
    <t>Have financial, operational and business requirements been considered when establishing and reviewing objectives and targets?</t>
  </si>
  <si>
    <t>Have the views of interested parties been considered when establishing and reviewing objectives and targets?</t>
  </si>
  <si>
    <t>Has the organisation documented legal and other requirements, applicable to the environmental aspects to which the organisation subscribes?</t>
  </si>
  <si>
    <t>Has the organisation established and implemented its objectives and targets?</t>
  </si>
  <si>
    <t>Does the programme include the allocation or responsibilities for achieving the objectives and targets and the means and time-frame by which they are to be achieved?</t>
  </si>
  <si>
    <t>Operational Control</t>
  </si>
  <si>
    <t>Has the company formalised documented procedures regarding communication?</t>
  </si>
  <si>
    <t>Do the procedures make provision for internal communication between the various levels and functions of the organisation?</t>
  </si>
  <si>
    <t>Do the procedures make provision for communication to external parties regarding its significant environmental aspects issues?</t>
  </si>
  <si>
    <t>Are specific responsibilities for the above communication defined in these procedures?</t>
  </si>
  <si>
    <t>Are records kept of all communications?</t>
  </si>
  <si>
    <t>Does the company ensure that relevant H&amp;S issues are also in place as this affects the EMS with regards to controls?</t>
  </si>
  <si>
    <t>Do the procedures make provision for receiving, documenting and responding to relevant communication from external interested parties?</t>
  </si>
  <si>
    <t>Environmental Emergency Preparedness and Controls</t>
  </si>
  <si>
    <t>Have formal documented procedures been established and maintained, which identify potential for and response to environmental emergency situations?</t>
  </si>
  <si>
    <t>Do these procedures make provision for preventing and reducing the environmental impacts associated with environmental accidents and emergency situations?</t>
  </si>
  <si>
    <t>Are emergency response procedures reviewed and revised when necessary, in particular after the occurrence of accidents or emergency situations?</t>
  </si>
  <si>
    <t>Where applicable, are environmental emergency procedures periodically tested?</t>
  </si>
  <si>
    <t>Process and Operational Control</t>
  </si>
  <si>
    <t>Are these actions checked for suitability once implemented?</t>
  </si>
  <si>
    <t>Are appropriate procedures or actions communicated to the relevant departments, suppliers and contractors?</t>
  </si>
  <si>
    <t>Is the working environment suitable for the tasks performed (workplace design)?</t>
  </si>
  <si>
    <t>Are procedures implemented to reduce the environmental risks associated with the process, installations, machinery, operating procedures and work organisation?</t>
  </si>
  <si>
    <t>Control of Inspection, Measuring and Test Equipment</t>
  </si>
  <si>
    <t>Have documented procedures been established for the control, checking/calibration and maintenance of measuring equipment which can have a significant impact on the environment are measured, and also which are used for environmental performance monitoring and measurement?</t>
  </si>
  <si>
    <t>Is measuring equipment checked/calibrated at prescribed intervals or prior to use and removed from use and/or identified when it has failed in operation, suspect or shows evidence of physical damage which might affect its accuracy?</t>
  </si>
  <si>
    <t>Are instruments/standards used for checking/calibration measuring equipment, which can affect product quality, certified and traceable to national or international standards, i.e. external calibration?</t>
  </si>
  <si>
    <t>Do the check/calibration procedures and reports include equipment description and unique identification and location?</t>
  </si>
  <si>
    <t>Do the check/calibration procedures and reports include objective evidence of the effectiveness of the measurement and calibration system?</t>
  </si>
  <si>
    <t>Do the check/calibration procedures and reports include acceptance criteria and the action to be taken when results are unsatisfactory?</t>
  </si>
  <si>
    <t>Do the check/calibration procedures and reports include identification of measuring equipment with an indicator or record to show the calibration status?</t>
  </si>
  <si>
    <t>Do the check/calibration procedures and reports include assessing the validity of previous results when measuring equipment is found to be out of calibration?</t>
  </si>
  <si>
    <t>Is applicable technical data pertaining to the measuring equipment made available to the customer for verification that the equipment is functioning adequately?</t>
  </si>
  <si>
    <t>Are handling/storage procedures and the environment in which the measuring equipment is used, suitable to assure that fitness for use and required accuracy is maintained?</t>
  </si>
  <si>
    <t>Does the company plan audits of the environmental management system and is the plan documented?</t>
  </si>
  <si>
    <t>Does the audit procedure include all relevant audit areas audited?</t>
  </si>
  <si>
    <t>Are responsibilities and requirements for the conducting and reporting of audits clearly defined?</t>
  </si>
  <si>
    <t xml:space="preserve">Are the audits conducted by personnel independent of the specific areas or activities being audited? </t>
  </si>
  <si>
    <t>Have the personnel conducting audits of the environmental management system been trained in auditing?</t>
  </si>
  <si>
    <t>Are audit results reported to management responsible for the area audited, thus ensuring timely and effective corrective action of all audit findings?</t>
  </si>
  <si>
    <t>Are effective corrective and preventive actions considered and implemented?</t>
  </si>
  <si>
    <t>Are audit findings issues to relevant staff with instructions to action these findings?</t>
  </si>
  <si>
    <t>Does the company have training procedures for personnel within the organisation for environmental issues?</t>
  </si>
  <si>
    <t>Does the company have documented training records which verify that relevant persons have undergone training appropriate to their needs?</t>
  </si>
  <si>
    <t>Where applicable, do training records indicate the type of training, training results and competence of personnel who have undergone training i.e. attendance registers, proficiency tests, etc?</t>
  </si>
  <si>
    <t xml:space="preserve">Does the company continuously assess the training level of the personnel and the efficiency of training within the organisation? </t>
  </si>
  <si>
    <t>Have all personnel, performing training functions, the appropriate experience, training and qualifications?</t>
  </si>
  <si>
    <t>Does the organisation ensure resources are available for ongoing training and costs?</t>
  </si>
  <si>
    <t>Are there formal refresher training programs which review critical segments of original training programs?</t>
  </si>
  <si>
    <t>Where applicable, do environmental training and awareness programs include contractors and temporary employees working on site?</t>
  </si>
  <si>
    <t>Training, Awareness and Competence</t>
  </si>
  <si>
    <t>Document and Data Control</t>
  </si>
  <si>
    <t>Has the company a documented procedure for document and data control?</t>
  </si>
  <si>
    <t>Is the responsibility and authority for this function adequately defined?</t>
  </si>
  <si>
    <t>Are pertinent issues of appropriate documents available at all locations where operations essential to the effective functioning of the environmental systems are performed?</t>
  </si>
  <si>
    <t xml:space="preserve">Does the system ensure that all relevant personnel are aware of new documents and document revisions? </t>
  </si>
  <si>
    <t>Are all documents made available to relevant staff or are staff re-trained in departments to the new or updated document?</t>
  </si>
  <si>
    <t>Is there a system for the removal of obsolete documents from work areas?</t>
  </si>
  <si>
    <t>Is, where practical, the nature of the change identified in the document or the appropriate attachments?</t>
  </si>
  <si>
    <t>Is a master list or equivalent document control procedure established to identify the current revision and distribution of documents in order to preclude the use of non-applicable documents?</t>
  </si>
  <si>
    <t>Are environmental archived documents and data retained for legal and knowledge preservation purposes, or both, suitable identified?</t>
  </si>
  <si>
    <t>Are all working documents legible with no unauthorised amendment or changes?</t>
  </si>
  <si>
    <t>Control of Records</t>
  </si>
  <si>
    <t>Has a documented procedure been established defining the requirements for the control of records?</t>
  </si>
  <si>
    <t>Are retention times established and recorded for all identified records?</t>
  </si>
  <si>
    <t xml:space="preserve">Are records stored to prevent damage due to deterioration caused by environmental conditions? </t>
  </si>
  <si>
    <t>Where relevant, does this include procedure for record identification?</t>
  </si>
  <si>
    <t>Where relevant, does this include procedure for record collection?</t>
  </si>
  <si>
    <t>Where relevant, does this include procedure for record access?</t>
  </si>
  <si>
    <t>Where relevant, does this include procedure for record indexing?</t>
  </si>
  <si>
    <t>Where relevant, does this include procedure for record filing/storage?</t>
  </si>
  <si>
    <t>Where relevant, does this include procedure for record maintenance?</t>
  </si>
  <si>
    <t>Where relevant, does this include procedure for record disposition?</t>
  </si>
  <si>
    <t>Is a procedure for the control of records for environmental aspect/impact studies available?</t>
  </si>
  <si>
    <t>Is the procedure for the control of records for environmental plans available?</t>
  </si>
  <si>
    <t>Is there a procedure for the control of records for objectives?</t>
  </si>
  <si>
    <t>Is a procedure for the control of records for approved suppliers and sub-contractors for environmental services in place?</t>
  </si>
  <si>
    <t>Is a procedure for the control of records for environmental identification reports available?</t>
  </si>
  <si>
    <t>Is a procedure for the control of records for maintenance records available?</t>
  </si>
  <si>
    <t>Is a control of records for third-party communication included in a procedure?</t>
  </si>
  <si>
    <t>Is a procedure for the control of records for calibration records for measuring test equipment related to environmental available?</t>
  </si>
  <si>
    <t>Is there a procedure for the control of records for third party environmental audit reports?</t>
  </si>
  <si>
    <t>Is a procedure included for the control of records for incident/accident reports and corrective action?</t>
  </si>
  <si>
    <t>Are procedures for the control of records for internal environmental audit reports and management reviews available</t>
  </si>
  <si>
    <t>Are training record controls included in a procedure?</t>
  </si>
  <si>
    <t>Does a procedure for the control of training statistical technique data exist?</t>
  </si>
  <si>
    <t>Are environmental meeting minutes requirements documented in a procedure?</t>
  </si>
  <si>
    <t>Does the company have a documented ISO 14001:2015 system describing the processes?</t>
  </si>
  <si>
    <t xml:space="preserve">Where applicable, do documented procedures exist for tasks requiring alternative manual actions for when computer system failure occurs? Manual invoicing, purchasing of environmental related items etc. </t>
  </si>
  <si>
    <t>Does the system specify how records will be managed, stored and disposed of?</t>
  </si>
  <si>
    <t>Has the organisation established and implemented documented procedures or an aspect register to identify the environmental aspects?</t>
  </si>
  <si>
    <t>Has the organisation established and implemented documented procedures or an aspect register to identify the environmental hazards on an on-going basis?</t>
  </si>
  <si>
    <t>Has the organisation established and implemented documented procedures or an aspect register to assess the environmental risk aspects and impacts?</t>
  </si>
  <si>
    <t>Has the organisation established and implemented documented procedures or an aspect register to define the implementation of necessary control measures?</t>
  </si>
  <si>
    <t>Is an audit procedure in place to evaluate the effectiveness and maintenance of the system and are corrective actions implemented for activities that are identified significant environmental aspects and impacts?</t>
  </si>
  <si>
    <t>Do the check/calibration procedures and reports include the known measurement capability of the equipment expressed as an uncertainty of measurement?</t>
  </si>
  <si>
    <t>Is training given to visitors prior to entering the site?</t>
  </si>
  <si>
    <t>Total Compliant</t>
  </si>
  <si>
    <t>Total Non-compliant</t>
  </si>
  <si>
    <t>Section in company Environmental Management Manual</t>
  </si>
  <si>
    <t>Page 18</t>
  </si>
  <si>
    <t>Procedure - PR-04-12</t>
  </si>
  <si>
    <t>Waste Management Procedure</t>
  </si>
  <si>
    <t>N/A - see procedure</t>
  </si>
  <si>
    <t>Waste removal segregation requirements</t>
  </si>
  <si>
    <t>Review procedure annually</t>
  </si>
  <si>
    <t>Procedure - PR-11-01</t>
  </si>
  <si>
    <t>Cleaning Team Leader</t>
  </si>
  <si>
    <t>Waste Management Flowchart</t>
  </si>
  <si>
    <t>Section 2 - page 11</t>
  </si>
  <si>
    <t>FL-01-16</t>
  </si>
  <si>
    <t>Factory</t>
  </si>
  <si>
    <t>Oil Spillage Procedure</t>
  </si>
  <si>
    <t>Section 11 - page 96</t>
  </si>
  <si>
    <t>Procedure PR-01-19</t>
  </si>
  <si>
    <t>Factory Manager</t>
  </si>
  <si>
    <t>Segregation of Non-conforming Product Procedure</t>
  </si>
  <si>
    <t>PR-16-145: FL-06-19</t>
  </si>
  <si>
    <t>Section 14 - page 105 - defines prevention of cross contamination of non-conforming liquid during packaging</t>
  </si>
  <si>
    <t>5.2 &amp; 6.1</t>
  </si>
  <si>
    <t>5.1 &amp; 5.2</t>
  </si>
  <si>
    <t>5.3 &amp; 5.1 &amp; 7.1 &amp; 7.2</t>
  </si>
  <si>
    <t>7.5 &amp; 9.1 &amp; 9.3</t>
  </si>
  <si>
    <t>4.4 &amp; 7.5</t>
  </si>
  <si>
    <t>4.4 &amp; 7.5 &amp; 8.1</t>
  </si>
  <si>
    <t>7.5 &amp; 8.1</t>
  </si>
  <si>
    <t>6.1.2</t>
  </si>
  <si>
    <t xml:space="preserve">6.1.2 &amp; 7.5 </t>
  </si>
  <si>
    <t>6.1.2 &amp; 7.5</t>
  </si>
  <si>
    <t>5.2 &amp; 6 &amp; 8 &amp; 7.5</t>
  </si>
  <si>
    <t xml:space="preserve">7.5 &amp; 9.1.2 &amp; 9.2.1 </t>
  </si>
  <si>
    <t>6.2 &amp; 7.5 &amp; 9.3</t>
  </si>
  <si>
    <t>6.1.3 &amp; 5.2(d)</t>
  </si>
  <si>
    <t>6.1.4 &amp; 6.2</t>
  </si>
  <si>
    <t>6.1.4</t>
  </si>
  <si>
    <t>4.2 &amp; 8.2 &amp; 9.3</t>
  </si>
  <si>
    <t>6.1 &amp; 7.5 &amp; 6.1.3 &amp; 6.1.4 &amp; 6.2</t>
  </si>
  <si>
    <t>6.2.1 &amp; 6.2.2</t>
  </si>
  <si>
    <t>7.1  &amp; 6.2.2</t>
  </si>
  <si>
    <t>7.4.1 &amp; 7.4.2 &amp; 7.5</t>
  </si>
  <si>
    <t>7.4.3 &amp; 7.5</t>
  </si>
  <si>
    <t xml:space="preserve">5.3 &amp; 7.5 </t>
  </si>
  <si>
    <t>6.1.4(b)</t>
  </si>
  <si>
    <t>8.2 &amp; 8.1</t>
  </si>
  <si>
    <t>8.1 &amp; 8.2 &amp; 9.2 &amp; 9.1</t>
  </si>
  <si>
    <t>9.2.2 &amp; 9.3</t>
  </si>
  <si>
    <t>9.2 &amp; 7.5 &amp; 7.3 &amp; 7.4</t>
  </si>
  <si>
    <t>8.1 &amp; 8.2 &amp; 6.1.2</t>
  </si>
  <si>
    <t>6.1.2 &amp; 4.1 &amp; 4.2</t>
  </si>
  <si>
    <t>4.2 &amp; 4.4 &amp; 6.1 &amp; 7.5</t>
  </si>
  <si>
    <t>9.1.1 &amp; 7.5</t>
  </si>
  <si>
    <t>9.1.1</t>
  </si>
  <si>
    <t>7.5 &amp; 7.1.1 &amp; 9.1.1</t>
  </si>
  <si>
    <t>9.1.1 &amp; 9.1.2</t>
  </si>
  <si>
    <t>9.1.1 &amp; 10.2</t>
  </si>
  <si>
    <t>9.1.1 &amp; 8.1</t>
  </si>
  <si>
    <t>7.5 &amp; 9.2.2</t>
  </si>
  <si>
    <t>9.2.2 &amp; 7.1 &amp; 7.2</t>
  </si>
  <si>
    <t>7.1 &amp; 7.2 &amp; 9.2.2(b)</t>
  </si>
  <si>
    <t>9.2 &amp; 9.1</t>
  </si>
  <si>
    <t>9.2 &amp; 7.2</t>
  </si>
  <si>
    <t>9.2 &amp; 9.3</t>
  </si>
  <si>
    <t>10.2 &amp; 9.3 &amp; 7.4.2 &amp; 7.4.3</t>
  </si>
  <si>
    <t>7.2 &amp; 7.3</t>
  </si>
  <si>
    <t>7.2 &amp; 7.3 &amp; 7.5</t>
  </si>
  <si>
    <t>8.2(f) &amp; 7.2</t>
  </si>
  <si>
    <t>7.2 &amp; 7.3 &amp; 4.2</t>
  </si>
  <si>
    <t>4.2 &amp; 7.3</t>
  </si>
  <si>
    <t>5.3 &amp; 7.1 &amp; 7.2 &amp; 7.3</t>
  </si>
  <si>
    <t>7.3 &amp; 7.4 &amp; 8.1</t>
  </si>
  <si>
    <t>7.3 &amp; 7.4</t>
  </si>
  <si>
    <t>7.3 &amp; 7.4 &amp; 7.5</t>
  </si>
  <si>
    <t>7.5 &amp; 8.1 &amp; 8.2</t>
  </si>
  <si>
    <t>7.5.2</t>
  </si>
  <si>
    <t>7.5.2 &amp; 7.5.3</t>
  </si>
  <si>
    <t>7.5.3</t>
  </si>
  <si>
    <t>6.2.1 &amp; 7.5 &amp; 9.3</t>
  </si>
  <si>
    <t>4.2 &amp; 7.5 &amp; 4.3</t>
  </si>
  <si>
    <t>7.5 &amp; 9.1.1</t>
  </si>
  <si>
    <t>7.5 &amp; 9.2</t>
  </si>
  <si>
    <t>7.5 &amp; 8.2 &amp; 10.2</t>
  </si>
  <si>
    <t xml:space="preserve">7.5 &amp; 9.2 &amp; 9.3 </t>
  </si>
  <si>
    <t xml:space="preserve">7.2 &amp; 7.5 </t>
  </si>
  <si>
    <t>7.2 &amp; 7.5</t>
  </si>
  <si>
    <t>7.5 &amp; 9.3 &amp; 10.1</t>
  </si>
  <si>
    <t>4.2 &amp; 5.2</t>
  </si>
  <si>
    <t xml:space="preserve">4.2 &amp; 9.3(f) &amp; 7.4.1 &amp; 7.4.3 &amp; 8.1(c) </t>
  </si>
  <si>
    <t>5.1 &amp; 5.2 &amp; 6.2.1</t>
  </si>
  <si>
    <t>5.1 &amp; 10.3</t>
  </si>
  <si>
    <t>5.1 &amp; 9.1.2 &amp; 6.1.3</t>
  </si>
  <si>
    <t>4.2 &amp; 4.3 &amp; 5.2</t>
  </si>
  <si>
    <t>5.3 &amp; 7.1 &amp; 7.2</t>
  </si>
  <si>
    <t>5.1 &amp; 9.3 &amp; 7</t>
  </si>
  <si>
    <t>ISO Clause</t>
  </si>
  <si>
    <t>No.</t>
  </si>
  <si>
    <r>
      <rPr>
        <b/>
        <i/>
        <sz val="11"/>
        <color theme="1"/>
        <rFont val="Calibri"/>
        <family val="2"/>
      </rPr>
      <t>1)</t>
    </r>
    <r>
      <rPr>
        <i/>
        <sz val="11"/>
        <color theme="1"/>
        <rFont val="Calibri"/>
        <family val="2"/>
      </rPr>
      <t xml:space="preserve"> Complete column</t>
    </r>
    <r>
      <rPr>
        <b/>
        <i/>
        <sz val="11"/>
        <color theme="1"/>
        <rFont val="Calibri"/>
        <family val="2"/>
      </rPr>
      <t xml:space="preserve"> D</t>
    </r>
    <r>
      <rPr>
        <i/>
        <sz val="11"/>
        <color theme="1"/>
        <rFont val="Calibri"/>
        <family val="2"/>
      </rPr>
      <t>, for each question, by selecting the correct answer from the dropdown menu - Yes - No - N/A - The N/A selection will be added to the Yes compliance.</t>
    </r>
  </si>
  <si>
    <r>
      <rPr>
        <b/>
        <i/>
        <sz val="11"/>
        <color theme="1"/>
        <rFont val="Calibri"/>
        <family val="2"/>
      </rPr>
      <t xml:space="preserve">2) </t>
    </r>
    <r>
      <rPr>
        <i/>
        <sz val="11"/>
        <color theme="1"/>
        <rFont val="Calibri"/>
        <family val="2"/>
      </rPr>
      <t xml:space="preserve">Complete column </t>
    </r>
    <r>
      <rPr>
        <b/>
        <i/>
        <sz val="11"/>
        <color theme="1"/>
        <rFont val="Calibri"/>
        <family val="2"/>
      </rPr>
      <t>E</t>
    </r>
    <r>
      <rPr>
        <i/>
        <sz val="11"/>
        <color theme="1"/>
        <rFont val="Calibri"/>
        <family val="2"/>
      </rPr>
      <t xml:space="preserve"> with a narration of the action which has been taken or the required task still to be carried out</t>
    </r>
  </si>
  <si>
    <r>
      <rPr>
        <b/>
        <i/>
        <sz val="11"/>
        <color theme="1"/>
        <rFont val="Calibri"/>
        <family val="2"/>
      </rPr>
      <t>3)</t>
    </r>
    <r>
      <rPr>
        <i/>
        <sz val="11"/>
        <color theme="1"/>
        <rFont val="Calibri"/>
        <family val="2"/>
      </rPr>
      <t xml:space="preserve"> Complete column</t>
    </r>
    <r>
      <rPr>
        <b/>
        <i/>
        <sz val="11"/>
        <color theme="1"/>
        <rFont val="Calibri"/>
        <family val="2"/>
      </rPr>
      <t xml:space="preserve"> F</t>
    </r>
    <r>
      <rPr>
        <i/>
        <sz val="11"/>
        <color theme="1"/>
        <rFont val="Calibri"/>
        <family val="2"/>
      </rPr>
      <t xml:space="preserve"> with any company procedure, process, or policy number to be referred to at a later stage</t>
    </r>
  </si>
  <si>
    <t>All calculations are automatic. Complete only columns D, E, and F. If any rows or columns are added or deleted, the calculations will be inaccurate. This report does not encompass all that is checked and should be used as a guide only. Not necessarily all clauses appear with questions, as visual and on-site checks and interviews should also take place.</t>
  </si>
  <si>
    <t>Is the inter-relation of all personnel in the company defined and documented. E.g. An Organogram?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</si>
</sst>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font>
    <font>
      <i/>
      <sz val="11"/>
      <color theme="1"/>
      <name val="Calibri"/>
      <family val="2"/>
    </font>
    <font>
      <sz val="11"/>
      <name val="Calibri"/>
      <family val="2"/>
    </font>
    <font>
      <b/>
      <i/>
      <sz val="11"/>
      <color theme="1"/>
      <name val="Calibri"/>
      <family val="2"/>
    </font>
    <font>
      <b/>
      <sz val="18"/>
      <color theme="1"/>
      <name val="Calibri"/>
      <family val="2"/>
    </font>
    <font>
      <sz val="10"/>
      <color theme="1"/>
      <name val="Calibri"/>
      <family val="2"/>
      <scheme val="minor"/>
    </font>
    <font>
      <b/>
      <sz val="10"/>
      <color theme="1"/>
      <name val="Calibri"/>
      <family val="2"/>
      <scheme val="minor"/>
    </font>
    <font>
      <b/>
      <sz val="18"/>
      <color theme="1"/>
      <name val="Calibri"/>
      <family val="2"/>
      <scheme val="minor"/>
    </font>
    <font>
      <sz val="11"/>
      <color theme="1"/>
      <name val="Calibri"/>
      <family val="2"/>
      <scheme val="minor"/>
    </font>
    <font>
      <b/>
      <sz val="12"/>
      <color theme="1"/>
      <name val="Calibri"/>
      <family val="2"/>
    </font>
    <font>
      <sz val="12"/>
      <color theme="1"/>
      <name val="Calibri"/>
      <family val="2"/>
    </font>
    <font>
      <sz val="8"/>
      <name val="Calibri"/>
      <family val="2"/>
      <scheme val="minor"/>
    </font>
    <font>
      <b/>
      <sz val="17"/>
      <color theme="1"/>
      <name val="Calibri"/>
      <family val="2"/>
    </font>
    <font>
      <b/>
      <sz val="11"/>
      <color theme="1"/>
      <name val="Calibri"/>
      <family val="2"/>
    </font>
    <font>
      <b/>
      <sz val="11"/>
      <color rgb="FFFF0000"/>
      <name val="Calibri"/>
      <family val="2"/>
    </font>
    <font>
      <b/>
      <sz val="20"/>
      <color theme="4"/>
      <name val="Calibri"/>
      <family val="2"/>
    </font>
    <font>
      <sz val="11"/>
      <color theme="4"/>
      <name val="Calibri"/>
      <family val="2"/>
    </font>
    <font>
      <sz val="11"/>
      <color theme="4"/>
      <name val="Calibri"/>
      <family val="2"/>
      <scheme val="minor"/>
    </font>
    <font>
      <sz val="11"/>
      <name val="Calibri"/>
      <family val="2"/>
      <scheme val="minor"/>
    </font>
    <font>
      <b/>
      <sz val="11"/>
      <name val="Calibri"/>
      <family val="2"/>
    </font>
    <font>
      <b/>
      <sz val="12"/>
      <name val="Calibri"/>
      <family val="2"/>
    </font>
    <font>
      <b/>
      <sz val="11"/>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8">
    <xf numFmtId="0" fontId="0" fillId="0" borderId="0" xfId="0"/>
    <xf numFmtId="0" fontId="1"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horizontal="center" vertical="top" wrapText="1"/>
    </xf>
    <xf numFmtId="0" fontId="1" fillId="0" borderId="3" xfId="0" applyFont="1" applyBorder="1" applyAlignment="1">
      <alignment vertical="top" wrapText="1"/>
    </xf>
    <xf numFmtId="0" fontId="6" fillId="2" borderId="3" xfId="0" applyFont="1" applyFill="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2" fillId="0" borderId="0" xfId="0" applyFont="1" applyAlignment="1">
      <alignment vertical="top" wrapText="1"/>
    </xf>
    <xf numFmtId="0" fontId="0" fillId="0" borderId="0" xfId="0" applyAlignment="1">
      <alignment vertical="top" wrapText="1"/>
    </xf>
    <xf numFmtId="0" fontId="11" fillId="0" borderId="0" xfId="0" applyFont="1" applyAlignment="1">
      <alignment horizontal="center" vertical="top" wrapText="1"/>
    </xf>
    <xf numFmtId="0" fontId="11" fillId="0" borderId="0" xfId="0" applyFont="1" applyAlignment="1">
      <alignment vertical="top" wrapText="1"/>
    </xf>
    <xf numFmtId="0" fontId="0" fillId="0" borderId="0" xfId="0"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xf>
    <xf numFmtId="0" fontId="0" fillId="0" borderId="0" xfId="0"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vertical="top" wrapText="1"/>
    </xf>
    <xf numFmtId="0" fontId="2" fillId="0" borderId="0" xfId="0" applyFont="1" applyAlignment="1">
      <alignment horizontal="left" vertical="top"/>
    </xf>
    <xf numFmtId="0" fontId="2" fillId="0" borderId="0" xfId="0" applyFont="1" applyAlignment="1">
      <alignment vertical="top"/>
    </xf>
    <xf numFmtId="0" fontId="13" fillId="4" borderId="0" xfId="0" applyFont="1" applyFill="1" applyAlignment="1">
      <alignment horizontal="center" vertical="top" wrapText="1"/>
    </xf>
    <xf numFmtId="0" fontId="14" fillId="0" borderId="0" xfId="0" applyFont="1" applyAlignment="1">
      <alignment horizontal="left" vertical="top" wrapText="1"/>
    </xf>
    <xf numFmtId="0" fontId="6" fillId="0" borderId="13" xfId="0" applyFont="1" applyBorder="1" applyAlignment="1">
      <alignment horizontal="left"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12" xfId="0" applyFont="1" applyFill="1" applyBorder="1" applyAlignment="1">
      <alignment horizontal="left" vertical="top" wrapText="1"/>
    </xf>
    <xf numFmtId="0" fontId="6" fillId="2"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14" xfId="0" applyFont="1" applyBorder="1" applyAlignment="1">
      <alignment horizontal="left" vertical="center" wrapText="1"/>
    </xf>
    <xf numFmtId="0" fontId="17" fillId="2" borderId="3" xfId="0" applyFont="1" applyFill="1" applyBorder="1" applyAlignment="1">
      <alignment horizontal="left" vertical="top" wrapText="1"/>
    </xf>
    <xf numFmtId="0" fontId="17" fillId="2" borderId="3" xfId="0" applyFont="1" applyFill="1" applyBorder="1" applyAlignment="1">
      <alignment vertical="top" wrapText="1"/>
    </xf>
    <xf numFmtId="0" fontId="17" fillId="0" borderId="3" xfId="0" applyFont="1" applyBorder="1" applyAlignment="1">
      <alignment horizontal="left" vertical="top" wrapText="1"/>
    </xf>
    <xf numFmtId="0" fontId="17" fillId="0" borderId="3" xfId="0" applyFont="1" applyBorder="1" applyAlignment="1">
      <alignment vertical="top" wrapText="1"/>
    </xf>
    <xf numFmtId="0" fontId="18" fillId="0" borderId="3" xfId="0" applyFont="1" applyBorder="1" applyAlignment="1">
      <alignment horizontal="left" vertical="top" wrapText="1"/>
    </xf>
    <xf numFmtId="0" fontId="3" fillId="2" borderId="3" xfId="0" applyFont="1" applyFill="1" applyBorder="1" applyAlignment="1">
      <alignment horizontal="left" vertical="top" wrapText="1"/>
    </xf>
    <xf numFmtId="0" fontId="19" fillId="0" borderId="3" xfId="0" applyFont="1" applyBorder="1" applyAlignment="1">
      <alignment vertical="top" wrapText="1"/>
    </xf>
    <xf numFmtId="0" fontId="3" fillId="2" borderId="3" xfId="0" applyFont="1" applyFill="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19" fillId="0" borderId="3" xfId="0" applyFont="1" applyBorder="1" applyAlignment="1">
      <alignment horizontal="left" vertical="top" wrapText="1"/>
    </xf>
    <xf numFmtId="0" fontId="21" fillId="3" borderId="3" xfId="0" applyFont="1" applyFill="1" applyBorder="1" applyAlignment="1">
      <alignment vertical="top" wrapText="1"/>
    </xf>
    <xf numFmtId="0" fontId="10" fillId="3" borderId="3" xfId="0" applyFont="1" applyFill="1" applyBorder="1" applyAlignment="1">
      <alignment horizontal="center" vertical="top" wrapText="1"/>
    </xf>
    <xf numFmtId="0" fontId="20" fillId="0" borderId="3" xfId="0" applyFont="1" applyBorder="1" applyAlignment="1">
      <alignment horizontal="left" vertical="top" wrapText="1"/>
    </xf>
    <xf numFmtId="0" fontId="1" fillId="2" borderId="3" xfId="0" applyFont="1" applyFill="1" applyBorder="1" applyAlignment="1">
      <alignment horizontal="center" vertical="top" wrapText="1"/>
    </xf>
    <xf numFmtId="0" fontId="22" fillId="0" borderId="3" xfId="0" applyFont="1" applyBorder="1" applyAlignment="1">
      <alignment horizontal="left" vertical="top" wrapText="1"/>
    </xf>
    <xf numFmtId="0" fontId="1" fillId="2" borderId="3" xfId="0" applyFont="1" applyFill="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16" fillId="3" borderId="3" xfId="0" applyFont="1" applyFill="1" applyBorder="1" applyAlignment="1">
      <alignment horizontal="left" vertical="top" wrapText="1"/>
    </xf>
    <xf numFmtId="10" fontId="5" fillId="4" borderId="0" xfId="1" applyNumberFormat="1" applyFont="1" applyFill="1" applyAlignment="1">
      <alignment horizontal="center" vertical="top"/>
    </xf>
    <xf numFmtId="0" fontId="15" fillId="3" borderId="3" xfId="0" applyFont="1" applyFill="1" applyBorder="1" applyAlignment="1">
      <alignment horizontal="left" vertical="top" wrapText="1"/>
    </xf>
    <xf numFmtId="0" fontId="8" fillId="3" borderId="1"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 xfId="0" applyFont="1" applyFill="1" applyBorder="1" applyAlignment="1">
      <alignment horizontal="left" vertical="center" wrapText="1"/>
    </xf>
    <xf numFmtId="0" fontId="7" fillId="3" borderId="4"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20" fillId="0" borderId="0" xfId="0" applyFont="1" applyBorder="1" applyAlignment="1">
      <alignment horizontal="left" vertical="top" wrapText="1"/>
    </xf>
    <xf numFmtId="0" fontId="3"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3" fillId="0" borderId="0" xfId="0" applyFont="1" applyBorder="1" applyAlignment="1">
      <alignment horizontal="center" vertical="top" wrapText="1"/>
    </xf>
    <xf numFmtId="0" fontId="1" fillId="2" borderId="0" xfId="0" applyFont="1" applyFill="1" applyBorder="1" applyAlignment="1">
      <alignment horizontal="center" vertical="top" wrapText="1"/>
    </xf>
    <xf numFmtId="0" fontId="19" fillId="0" borderId="0" xfId="0" applyFont="1" applyBorder="1" applyAlignment="1">
      <alignment vertical="top" wrapText="1"/>
    </xf>
    <xf numFmtId="0" fontId="23"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cellXfs>
  <cellStyles count="2">
    <cellStyle name="Normal" xfId="0" builtinId="0"/>
    <cellStyle name="Percent" xfId="1" builtinId="5"/>
  </cellStyles>
  <dxfs count="39">
    <dxf>
      <font>
        <color auto="1"/>
      </font>
      <fill>
        <patternFill>
          <bgColor rgb="FFFF00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ont>
        <color rgb="FF006100"/>
      </font>
      <fill>
        <patternFill>
          <bgColor rgb="FFC6EFCE"/>
        </patternFill>
      </fill>
    </dxf>
    <dxf>
      <fill>
        <patternFill>
          <bgColor theme="9" tint="0.39994506668294322"/>
        </patternFill>
      </fill>
    </dxf>
    <dxf>
      <font>
        <color auto="1"/>
      </font>
      <fill>
        <patternFill>
          <bgColor rgb="FFFD6E41"/>
        </patternFill>
      </fill>
    </dxf>
    <dxf>
      <font>
        <color auto="1"/>
      </font>
      <fill>
        <patternFill>
          <bgColor rgb="FFFF0000"/>
        </patternFill>
      </fill>
    </dxf>
    <dxf>
      <font>
        <color auto="1"/>
      </font>
      <fill>
        <patternFill>
          <bgColor rgb="FFFD6E41"/>
        </patternFill>
      </fill>
    </dxf>
    <dxf>
      <fill>
        <patternFill>
          <bgColor theme="9" tint="0.39994506668294322"/>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ont>
        <color rgb="FF006100"/>
      </font>
      <fill>
        <patternFill>
          <bgColor rgb="FFC6EFCE"/>
        </patternFill>
      </fill>
    </dxf>
    <dxf>
      <font>
        <color auto="1"/>
      </font>
      <fill>
        <patternFill>
          <bgColor rgb="FFFF0000"/>
        </patternFill>
      </fill>
    </dxf>
    <dxf>
      <font>
        <color auto="1"/>
      </font>
      <fill>
        <patternFill>
          <bgColor rgb="FFFD6E41"/>
        </patternFill>
      </fill>
    </dxf>
    <dxf>
      <fill>
        <patternFill>
          <bgColor theme="9" tint="0.39994506668294322"/>
        </patternFill>
      </fill>
    </dxf>
    <dxf>
      <font>
        <color auto="1"/>
      </font>
      <fill>
        <patternFill>
          <bgColor rgb="FF00B050"/>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ont>
        <color auto="1"/>
      </font>
      <fill>
        <patternFill>
          <bgColor rgb="FF00B050"/>
        </patternFill>
      </fill>
    </dxf>
    <dxf>
      <fill>
        <patternFill>
          <bgColor theme="9" tint="0.39994506668294322"/>
        </patternFill>
      </fill>
    </dxf>
    <dxf>
      <fill>
        <patternFill>
          <bgColor theme="9" tint="0.39994506668294322"/>
        </patternFill>
      </fill>
    </dxf>
    <dxf>
      <font>
        <color auto="1"/>
      </font>
      <fill>
        <patternFill>
          <bgColor rgb="FF00B050"/>
        </patternFill>
      </fill>
    </dxf>
    <dxf>
      <font>
        <color rgb="FF9C0006"/>
      </font>
      <fill>
        <patternFill>
          <bgColor rgb="FFFFC7CE"/>
        </patternFill>
      </fill>
    </dxf>
    <dxf>
      <font>
        <color rgb="FF006100"/>
      </font>
      <fill>
        <patternFill>
          <bgColor rgb="FFC6EFCE"/>
        </patternFill>
      </fill>
    </dxf>
    <dxf>
      <font>
        <color auto="1"/>
      </font>
      <fill>
        <patternFill>
          <bgColor rgb="FFFF0000"/>
        </patternFill>
      </fill>
    </dxf>
    <dxf>
      <font>
        <color auto="1"/>
      </font>
      <fill>
        <patternFill>
          <bgColor rgb="FFFD6E41"/>
        </patternFill>
      </fill>
    </dxf>
    <dxf>
      <font>
        <color auto="1"/>
      </font>
      <fill>
        <patternFill>
          <bgColor rgb="FFFF0000"/>
        </patternFill>
      </fill>
    </dxf>
    <dxf>
      <fill>
        <patternFill>
          <bgColor theme="9" tint="0.39994506668294322"/>
        </patternFill>
      </fill>
    </dxf>
    <dxf>
      <font>
        <color auto="1"/>
      </font>
      <fill>
        <patternFill>
          <bgColor rgb="FF00B050"/>
        </patternFill>
      </fill>
    </dxf>
    <dxf>
      <font>
        <color auto="1"/>
      </font>
      <fill>
        <patternFill>
          <bgColor rgb="FFFF0000"/>
        </patternFill>
      </fill>
    </dxf>
    <dxf>
      <fill>
        <patternFill>
          <bgColor theme="9" tint="0.39994506668294322"/>
        </patternFill>
      </fill>
    </dxf>
    <dxf>
      <font>
        <color auto="1"/>
      </font>
      <fill>
        <patternFill>
          <bgColor rgb="FF00B050"/>
        </patternFill>
      </fill>
    </dxf>
    <dxf>
      <font>
        <color auto="1"/>
      </font>
      <fill>
        <patternFill>
          <bgColor rgb="FFFD6E41"/>
        </patternFill>
      </fill>
    </dxf>
    <dxf>
      <font>
        <color rgb="FF9C0006"/>
      </font>
      <fill>
        <patternFill>
          <bgColor rgb="FFFFC7CE"/>
        </patternFill>
      </fill>
    </dxf>
    <dxf>
      <font>
        <color auto="1"/>
      </font>
      <fill>
        <patternFill>
          <bgColor rgb="FFFF0000"/>
        </patternFill>
      </fill>
    </dxf>
    <dxf>
      <font>
        <color rgb="FF006100"/>
      </font>
      <fill>
        <patternFill>
          <bgColor rgb="FFC6EFCE"/>
        </patternFill>
      </fill>
    </dxf>
  </dxfs>
  <tableStyles count="0" defaultTableStyle="TableStyleMedium2" defaultPivotStyle="PivotStyleLight16"/>
  <colors>
    <mruColors>
      <color rgb="FFFF5D37"/>
      <color rgb="FF0099FF"/>
      <color rgb="FFFD6E41"/>
      <color rgb="FFE78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5AA-4529-A87F-90D92CFB0D07}"/>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5AA-4529-A87F-90D92CFB0D0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CHECKLIST!$J$7:$J$8</c:f>
              <c:strCache>
                <c:ptCount val="2"/>
                <c:pt idx="0">
                  <c:v>Non compliant</c:v>
                </c:pt>
                <c:pt idx="1">
                  <c:v>Compliant</c:v>
                </c:pt>
              </c:strCache>
            </c:strRef>
          </c:cat>
          <c:val>
            <c:numRef>
              <c:f>CHECKLIST!$K$7:$K$8</c:f>
              <c:numCache>
                <c:formatCode>General</c:formatCode>
                <c:ptCount val="2"/>
                <c:pt idx="0">
                  <c:v>15</c:v>
                </c:pt>
                <c:pt idx="1">
                  <c:v>0</c:v>
                </c:pt>
              </c:numCache>
            </c:numRef>
          </c:val>
          <c:extLst>
            <c:ext xmlns:c16="http://schemas.microsoft.com/office/drawing/2014/chart" uri="{C3380CC4-5D6E-409C-BE32-E72D297353CC}">
              <c16:uniqueId val="{00000000-EA45-4440-A752-CBB4D6E7809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EE9-485F-9AE4-86130A1C1779}"/>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EE9-485F-9AE4-86130A1C177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CHECKLIST!$J$108:$J$109</c:f>
              <c:strCache>
                <c:ptCount val="2"/>
                <c:pt idx="0">
                  <c:v>Non compliant</c:v>
                </c:pt>
                <c:pt idx="1">
                  <c:v>Compliant</c:v>
                </c:pt>
              </c:strCache>
            </c:strRef>
          </c:cat>
          <c:val>
            <c:numRef>
              <c:f>CHECKLIST!$K$108:$K$109</c:f>
              <c:numCache>
                <c:formatCode>General</c:formatCode>
                <c:ptCount val="2"/>
                <c:pt idx="0">
                  <c:v>9</c:v>
                </c:pt>
                <c:pt idx="1">
                  <c:v>0</c:v>
                </c:pt>
              </c:numCache>
            </c:numRef>
          </c:val>
          <c:extLst>
            <c:ext xmlns:c16="http://schemas.microsoft.com/office/drawing/2014/chart" uri="{C3380CC4-5D6E-409C-BE32-E72D297353CC}">
              <c16:uniqueId val="{00000004-8EE9-485F-9AE4-86130A1C177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45E-41EC-8322-298564B387F5}"/>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45E-41EC-8322-298564B387F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CHECKLIST!$J$119:$J$120</c:f>
              <c:strCache>
                <c:ptCount val="2"/>
                <c:pt idx="0">
                  <c:v>Non compliant</c:v>
                </c:pt>
                <c:pt idx="1">
                  <c:v>Compliant</c:v>
                </c:pt>
              </c:strCache>
            </c:strRef>
          </c:cat>
          <c:val>
            <c:numRef>
              <c:f>CHECKLIST!$K$119:$K$120</c:f>
              <c:numCache>
                <c:formatCode>General</c:formatCode>
                <c:ptCount val="2"/>
                <c:pt idx="0">
                  <c:v>10</c:v>
                </c:pt>
                <c:pt idx="1">
                  <c:v>0</c:v>
                </c:pt>
              </c:numCache>
            </c:numRef>
          </c:val>
          <c:extLst>
            <c:ext xmlns:c16="http://schemas.microsoft.com/office/drawing/2014/chart" uri="{C3380CC4-5D6E-409C-BE32-E72D297353CC}">
              <c16:uniqueId val="{00000004-A45E-41EC-8322-298564B387F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D8F-47C4-9330-119E76607FC2}"/>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D8F-47C4-9330-119E76607FC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CHECKLIST!$J$131:$J$132</c:f>
              <c:strCache>
                <c:ptCount val="2"/>
                <c:pt idx="0">
                  <c:v>Non compliant</c:v>
                </c:pt>
                <c:pt idx="1">
                  <c:v>Compliant</c:v>
                </c:pt>
              </c:strCache>
            </c:strRef>
          </c:cat>
          <c:val>
            <c:numRef>
              <c:f>CHECKLIST!$K$131:$K$132</c:f>
              <c:numCache>
                <c:formatCode>General</c:formatCode>
                <c:ptCount val="2"/>
                <c:pt idx="0">
                  <c:v>24</c:v>
                </c:pt>
                <c:pt idx="1">
                  <c:v>0</c:v>
                </c:pt>
              </c:numCache>
            </c:numRef>
          </c:val>
          <c:extLst>
            <c:ext xmlns:c16="http://schemas.microsoft.com/office/drawing/2014/chart" uri="{C3380CC4-5D6E-409C-BE32-E72D297353CC}">
              <c16:uniqueId val="{00000004-6D8F-47C4-9330-119E76607FC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735-4FB8-8E43-DC737E007CB6}"/>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735-4FB8-8E43-DC737E007CB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CHECKLIST!$J$24:$J$25</c:f>
              <c:strCache>
                <c:ptCount val="2"/>
                <c:pt idx="0">
                  <c:v>Non compliant</c:v>
                </c:pt>
                <c:pt idx="1">
                  <c:v>Compliant</c:v>
                </c:pt>
              </c:strCache>
            </c:strRef>
          </c:cat>
          <c:val>
            <c:numRef>
              <c:f>CHECKLIST!$K$24:$K$25</c:f>
              <c:numCache>
                <c:formatCode>General</c:formatCode>
                <c:ptCount val="2"/>
                <c:pt idx="0">
                  <c:v>10</c:v>
                </c:pt>
                <c:pt idx="1">
                  <c:v>0</c:v>
                </c:pt>
              </c:numCache>
            </c:numRef>
          </c:val>
          <c:extLst>
            <c:ext xmlns:c16="http://schemas.microsoft.com/office/drawing/2014/chart" uri="{C3380CC4-5D6E-409C-BE32-E72D297353CC}">
              <c16:uniqueId val="{00000004-4735-4FB8-8E43-DC737E007CB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134-431B-BA3D-E74C76840B76}"/>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134-431B-BA3D-E74C76840B7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CHECKLIST!$J$36:$J$37</c:f>
              <c:strCache>
                <c:ptCount val="2"/>
                <c:pt idx="0">
                  <c:v>Non compliant</c:v>
                </c:pt>
                <c:pt idx="1">
                  <c:v>Compliant</c:v>
                </c:pt>
              </c:strCache>
            </c:strRef>
          </c:cat>
          <c:val>
            <c:numRef>
              <c:f>CHECKLIST!$K$36:$K$37</c:f>
              <c:numCache>
                <c:formatCode>General</c:formatCode>
                <c:ptCount val="2"/>
                <c:pt idx="0">
                  <c:v>5</c:v>
                </c:pt>
                <c:pt idx="1">
                  <c:v>0</c:v>
                </c:pt>
              </c:numCache>
            </c:numRef>
          </c:val>
          <c:extLst>
            <c:ext xmlns:c16="http://schemas.microsoft.com/office/drawing/2014/chart" uri="{C3380CC4-5D6E-409C-BE32-E72D297353CC}">
              <c16:uniqueId val="{00000004-C134-431B-BA3D-E74C76840B7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CE1-4213-B93D-2451F658A2DB}"/>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CE1-4213-B93D-2451F658A2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CHECKLIST!$J$43:$J$44</c:f>
              <c:strCache>
                <c:ptCount val="2"/>
                <c:pt idx="0">
                  <c:v>Non compliant</c:v>
                </c:pt>
                <c:pt idx="1">
                  <c:v>Compliant</c:v>
                </c:pt>
              </c:strCache>
            </c:strRef>
          </c:cat>
          <c:val>
            <c:numRef>
              <c:f>CHECKLIST!$K$43:$K$44</c:f>
              <c:numCache>
                <c:formatCode>General</c:formatCode>
                <c:ptCount val="2"/>
                <c:pt idx="0">
                  <c:v>17</c:v>
                </c:pt>
                <c:pt idx="1">
                  <c:v>0</c:v>
                </c:pt>
              </c:numCache>
            </c:numRef>
          </c:val>
          <c:extLst>
            <c:ext xmlns:c16="http://schemas.microsoft.com/office/drawing/2014/chart" uri="{C3380CC4-5D6E-409C-BE32-E72D297353CC}">
              <c16:uniqueId val="{00000004-ACE1-4213-B93D-2451F658A2D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483-4573-8BE8-FFE73651D1BA}"/>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483-4573-8BE8-FFE73651D1B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CHECKLIST!$J$62:$J$63</c:f>
              <c:strCache>
                <c:ptCount val="2"/>
                <c:pt idx="0">
                  <c:v>Non compliant</c:v>
                </c:pt>
                <c:pt idx="1">
                  <c:v>Compliant</c:v>
                </c:pt>
              </c:strCache>
            </c:strRef>
          </c:cat>
          <c:val>
            <c:numRef>
              <c:f>CHECKLIST!$K$62:$K$63</c:f>
              <c:numCache>
                <c:formatCode>General</c:formatCode>
                <c:ptCount val="2"/>
                <c:pt idx="0">
                  <c:v>8</c:v>
                </c:pt>
                <c:pt idx="1">
                  <c:v>0</c:v>
                </c:pt>
              </c:numCache>
            </c:numRef>
          </c:val>
          <c:extLst>
            <c:ext xmlns:c16="http://schemas.microsoft.com/office/drawing/2014/chart" uri="{C3380CC4-5D6E-409C-BE32-E72D297353CC}">
              <c16:uniqueId val="{00000004-D483-4573-8BE8-FFE73651D1B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CFD-449C-9A41-B5DBFE9F9487}"/>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CFD-449C-9A41-B5DBFE9F948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CHECKLIST!$J$72:$J$73</c:f>
              <c:strCache>
                <c:ptCount val="2"/>
                <c:pt idx="0">
                  <c:v>Non compliant</c:v>
                </c:pt>
                <c:pt idx="1">
                  <c:v>Compliant</c:v>
                </c:pt>
              </c:strCache>
            </c:strRef>
          </c:cat>
          <c:val>
            <c:numRef>
              <c:f>CHECKLIST!$K$72:$K$73</c:f>
              <c:numCache>
                <c:formatCode>General</c:formatCode>
                <c:ptCount val="2"/>
                <c:pt idx="0">
                  <c:v>4</c:v>
                </c:pt>
                <c:pt idx="1">
                  <c:v>0</c:v>
                </c:pt>
              </c:numCache>
            </c:numRef>
          </c:val>
          <c:extLst>
            <c:ext xmlns:c16="http://schemas.microsoft.com/office/drawing/2014/chart" uri="{C3380CC4-5D6E-409C-BE32-E72D297353CC}">
              <c16:uniqueId val="{00000004-FCFD-449C-9A41-B5DBFE9F948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13D-480F-AC71-22F04397DBE9}"/>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13D-480F-AC71-22F04397DBE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CHECKLIST!$J$78:$J$79</c:f>
              <c:strCache>
                <c:ptCount val="2"/>
                <c:pt idx="0">
                  <c:v>Non compliant</c:v>
                </c:pt>
                <c:pt idx="1">
                  <c:v>Compliant</c:v>
                </c:pt>
              </c:strCache>
            </c:strRef>
          </c:cat>
          <c:val>
            <c:numRef>
              <c:f>CHECKLIST!$K$78:$K$79</c:f>
              <c:numCache>
                <c:formatCode>General</c:formatCode>
                <c:ptCount val="2"/>
                <c:pt idx="0">
                  <c:v>5</c:v>
                </c:pt>
                <c:pt idx="1">
                  <c:v>0</c:v>
                </c:pt>
              </c:numCache>
            </c:numRef>
          </c:val>
          <c:extLst>
            <c:ext xmlns:c16="http://schemas.microsoft.com/office/drawing/2014/chart" uri="{C3380CC4-5D6E-409C-BE32-E72D297353CC}">
              <c16:uniqueId val="{00000004-013D-480F-AC71-22F04397DBE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F1-4AE0-8142-F2D38C8FB6D8}"/>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F1-4AE0-8142-F2D38C8FB6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CHECKLIST!$J$98:$J$99</c:f>
              <c:strCache>
                <c:ptCount val="2"/>
                <c:pt idx="0">
                  <c:v>Non compliant</c:v>
                </c:pt>
                <c:pt idx="1">
                  <c:v>Compliant</c:v>
                </c:pt>
              </c:strCache>
            </c:strRef>
          </c:cat>
          <c:val>
            <c:numRef>
              <c:f>CHECKLIST!$K$98:$K$99</c:f>
              <c:numCache>
                <c:formatCode>General</c:formatCode>
                <c:ptCount val="2"/>
                <c:pt idx="0">
                  <c:v>8</c:v>
                </c:pt>
                <c:pt idx="1">
                  <c:v>0</c:v>
                </c:pt>
              </c:numCache>
            </c:numRef>
          </c:val>
          <c:extLst>
            <c:ext xmlns:c16="http://schemas.microsoft.com/office/drawing/2014/chart" uri="{C3380CC4-5D6E-409C-BE32-E72D297353CC}">
              <c16:uniqueId val="{00000004-21F1-4AE0-8142-F2D38C8FB6D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F60-4509-BA14-8F150FCD64C4}"/>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F60-4509-BA14-8F150FCD64C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CHECKLIST!$J$85:$J$86</c:f>
              <c:strCache>
                <c:ptCount val="2"/>
                <c:pt idx="0">
                  <c:v>Non compliant</c:v>
                </c:pt>
                <c:pt idx="1">
                  <c:v>Compliant</c:v>
                </c:pt>
              </c:strCache>
            </c:strRef>
          </c:cat>
          <c:val>
            <c:numRef>
              <c:f>CHECKLIST!$K$85:$K$86</c:f>
              <c:numCache>
                <c:formatCode>General</c:formatCode>
                <c:ptCount val="2"/>
                <c:pt idx="0">
                  <c:v>11</c:v>
                </c:pt>
                <c:pt idx="1">
                  <c:v>0</c:v>
                </c:pt>
              </c:numCache>
            </c:numRef>
          </c:val>
          <c:extLst>
            <c:ext xmlns:c16="http://schemas.microsoft.com/office/drawing/2014/chart" uri="{C3380CC4-5D6E-409C-BE32-E72D297353CC}">
              <c16:uniqueId val="{00000004-2F60-4509-BA14-8F150FCD64C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106680</xdr:colOff>
      <xdr:row>7</xdr:row>
      <xdr:rowOff>140970</xdr:rowOff>
    </xdr:from>
    <xdr:to>
      <xdr:col>6</xdr:col>
      <xdr:colOff>2514600</xdr:colOff>
      <xdr:row>10</xdr:row>
      <xdr:rowOff>259080</xdr:rowOff>
    </xdr:to>
    <xdr:graphicFrame macro="">
      <xdr:nvGraphicFramePr>
        <xdr:cNvPr id="16" name="Chart 15">
          <a:extLst>
            <a:ext uri="{FF2B5EF4-FFF2-40B4-BE49-F238E27FC236}">
              <a16:creationId xmlns:a16="http://schemas.microsoft.com/office/drawing/2014/main" id="{B0C32FC4-9559-41EA-94AC-02EAF692D4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24</xdr:row>
      <xdr:rowOff>59055</xdr:rowOff>
    </xdr:from>
    <xdr:to>
      <xdr:col>6</xdr:col>
      <xdr:colOff>2497935</xdr:colOff>
      <xdr:row>26</xdr:row>
      <xdr:rowOff>311020</xdr:rowOff>
    </xdr:to>
    <xdr:graphicFrame macro="">
      <xdr:nvGraphicFramePr>
        <xdr:cNvPr id="18" name="Chart 17">
          <a:extLst>
            <a:ext uri="{FF2B5EF4-FFF2-40B4-BE49-F238E27FC236}">
              <a16:creationId xmlns:a16="http://schemas.microsoft.com/office/drawing/2014/main" id="{1BCF8D18-3E9D-497D-9861-BC0E77D3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91440</xdr:colOff>
      <xdr:row>36</xdr:row>
      <xdr:rowOff>91441</xdr:rowOff>
    </xdr:from>
    <xdr:to>
      <xdr:col>6</xdr:col>
      <xdr:colOff>2497455</xdr:colOff>
      <xdr:row>38</xdr:row>
      <xdr:rowOff>349898</xdr:rowOff>
    </xdr:to>
    <xdr:graphicFrame macro="">
      <xdr:nvGraphicFramePr>
        <xdr:cNvPr id="20" name="Chart 19">
          <a:extLst>
            <a:ext uri="{FF2B5EF4-FFF2-40B4-BE49-F238E27FC236}">
              <a16:creationId xmlns:a16="http://schemas.microsoft.com/office/drawing/2014/main" id="{EC1BE17B-18BE-441E-A68E-10BBFB07A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95250</xdr:colOff>
      <xdr:row>43</xdr:row>
      <xdr:rowOff>114300</xdr:rowOff>
    </xdr:from>
    <xdr:to>
      <xdr:col>6</xdr:col>
      <xdr:colOff>2501265</xdr:colOff>
      <xdr:row>46</xdr:row>
      <xdr:rowOff>252704</xdr:rowOff>
    </xdr:to>
    <xdr:graphicFrame macro="">
      <xdr:nvGraphicFramePr>
        <xdr:cNvPr id="21" name="Chart 20">
          <a:extLst>
            <a:ext uri="{FF2B5EF4-FFF2-40B4-BE49-F238E27FC236}">
              <a16:creationId xmlns:a16="http://schemas.microsoft.com/office/drawing/2014/main" id="{60006EF0-BC32-4C0D-B8FC-BDC26F767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91440</xdr:colOff>
      <xdr:row>62</xdr:row>
      <xdr:rowOff>137159</xdr:rowOff>
    </xdr:from>
    <xdr:to>
      <xdr:col>6</xdr:col>
      <xdr:colOff>2491740</xdr:colOff>
      <xdr:row>65</xdr:row>
      <xdr:rowOff>266700</xdr:rowOff>
    </xdr:to>
    <xdr:graphicFrame macro="">
      <xdr:nvGraphicFramePr>
        <xdr:cNvPr id="22" name="Chart 21">
          <a:extLst>
            <a:ext uri="{FF2B5EF4-FFF2-40B4-BE49-F238E27FC236}">
              <a16:creationId xmlns:a16="http://schemas.microsoft.com/office/drawing/2014/main" id="{4CF66A3F-7673-44DF-92B4-C788CE908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93345</xdr:colOff>
      <xdr:row>72</xdr:row>
      <xdr:rowOff>114299</xdr:rowOff>
    </xdr:from>
    <xdr:to>
      <xdr:col>6</xdr:col>
      <xdr:colOff>2491740</xdr:colOff>
      <xdr:row>75</xdr:row>
      <xdr:rowOff>204107</xdr:rowOff>
    </xdr:to>
    <xdr:graphicFrame macro="">
      <xdr:nvGraphicFramePr>
        <xdr:cNvPr id="25" name="Chart 24">
          <a:extLst>
            <a:ext uri="{FF2B5EF4-FFF2-40B4-BE49-F238E27FC236}">
              <a16:creationId xmlns:a16="http://schemas.microsoft.com/office/drawing/2014/main" id="{CF0BD5F0-C54D-465F-B7C1-7DD9640C7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95250</xdr:colOff>
      <xdr:row>78</xdr:row>
      <xdr:rowOff>139066</xdr:rowOff>
    </xdr:from>
    <xdr:to>
      <xdr:col>6</xdr:col>
      <xdr:colOff>2495550</xdr:colOff>
      <xdr:row>80</xdr:row>
      <xdr:rowOff>301301</xdr:rowOff>
    </xdr:to>
    <xdr:graphicFrame macro="">
      <xdr:nvGraphicFramePr>
        <xdr:cNvPr id="26" name="Chart 25">
          <a:extLst>
            <a:ext uri="{FF2B5EF4-FFF2-40B4-BE49-F238E27FC236}">
              <a16:creationId xmlns:a16="http://schemas.microsoft.com/office/drawing/2014/main" id="{F1E106BA-A33B-44A3-B166-1539607D7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99060</xdr:colOff>
      <xdr:row>98</xdr:row>
      <xdr:rowOff>137160</xdr:rowOff>
    </xdr:from>
    <xdr:to>
      <xdr:col>6</xdr:col>
      <xdr:colOff>2506980</xdr:colOff>
      <xdr:row>101</xdr:row>
      <xdr:rowOff>259080</xdr:rowOff>
    </xdr:to>
    <xdr:graphicFrame macro="">
      <xdr:nvGraphicFramePr>
        <xdr:cNvPr id="27" name="Chart 26">
          <a:extLst>
            <a:ext uri="{FF2B5EF4-FFF2-40B4-BE49-F238E27FC236}">
              <a16:creationId xmlns:a16="http://schemas.microsoft.com/office/drawing/2014/main" id="{555F15F0-D1B6-4625-974A-736555042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91440</xdr:colOff>
      <xdr:row>85</xdr:row>
      <xdr:rowOff>135255</xdr:rowOff>
    </xdr:from>
    <xdr:to>
      <xdr:col>6</xdr:col>
      <xdr:colOff>2491740</xdr:colOff>
      <xdr:row>87</xdr:row>
      <xdr:rowOff>97194</xdr:rowOff>
    </xdr:to>
    <xdr:graphicFrame macro="">
      <xdr:nvGraphicFramePr>
        <xdr:cNvPr id="11" name="Chart 10">
          <a:extLst>
            <a:ext uri="{FF2B5EF4-FFF2-40B4-BE49-F238E27FC236}">
              <a16:creationId xmlns:a16="http://schemas.microsoft.com/office/drawing/2014/main" id="{7E1076E2-B656-41EB-902D-BD7321786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91440</xdr:colOff>
      <xdr:row>108</xdr:row>
      <xdr:rowOff>129540</xdr:rowOff>
    </xdr:from>
    <xdr:to>
      <xdr:col>6</xdr:col>
      <xdr:colOff>2503170</xdr:colOff>
      <xdr:row>111</xdr:row>
      <xdr:rowOff>281862</xdr:rowOff>
    </xdr:to>
    <xdr:graphicFrame macro="">
      <xdr:nvGraphicFramePr>
        <xdr:cNvPr id="12" name="Chart 11">
          <a:extLst>
            <a:ext uri="{FF2B5EF4-FFF2-40B4-BE49-F238E27FC236}">
              <a16:creationId xmlns:a16="http://schemas.microsoft.com/office/drawing/2014/main" id="{5AA4F01C-7A32-41AE-A29D-5E68AC997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95250</xdr:colOff>
      <xdr:row>119</xdr:row>
      <xdr:rowOff>133350</xdr:rowOff>
    </xdr:from>
    <xdr:to>
      <xdr:col>6</xdr:col>
      <xdr:colOff>2501265</xdr:colOff>
      <xdr:row>122</xdr:row>
      <xdr:rowOff>116632</xdr:rowOff>
    </xdr:to>
    <xdr:graphicFrame macro="">
      <xdr:nvGraphicFramePr>
        <xdr:cNvPr id="13" name="Chart 12">
          <a:extLst>
            <a:ext uri="{FF2B5EF4-FFF2-40B4-BE49-F238E27FC236}">
              <a16:creationId xmlns:a16="http://schemas.microsoft.com/office/drawing/2014/main" id="{86E98E7F-B4B7-4A46-9769-396090C2C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91440</xdr:colOff>
      <xdr:row>131</xdr:row>
      <xdr:rowOff>129540</xdr:rowOff>
    </xdr:from>
    <xdr:to>
      <xdr:col>6</xdr:col>
      <xdr:colOff>2497455</xdr:colOff>
      <xdr:row>134</xdr:row>
      <xdr:rowOff>252704</xdr:rowOff>
    </xdr:to>
    <xdr:graphicFrame macro="">
      <xdr:nvGraphicFramePr>
        <xdr:cNvPr id="14" name="Chart 13">
          <a:extLst>
            <a:ext uri="{FF2B5EF4-FFF2-40B4-BE49-F238E27FC236}">
              <a16:creationId xmlns:a16="http://schemas.microsoft.com/office/drawing/2014/main" id="{54C0D61D-288B-4B42-9FD2-7A69700B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6FBD-36B1-465E-9A70-C0095ED03C60}">
  <sheetPr codeName="Sheet1">
    <tabColor rgb="FFFF0000"/>
    <pageSetUpPr fitToPage="1"/>
  </sheetPr>
  <dimension ref="A1:L155"/>
  <sheetViews>
    <sheetView topLeftCell="C123" zoomScale="98" zoomScaleNormal="98" workbookViewId="0">
      <selection activeCell="A31" sqref="A31:XFD33"/>
    </sheetView>
  </sheetViews>
  <sheetFormatPr defaultColWidth="57.44140625" defaultRowHeight="14.4" x14ac:dyDescent="0.3"/>
  <cols>
    <col min="1" max="1" width="4.5546875" style="21" customWidth="1"/>
    <col min="2" max="2" width="15.6640625" style="21" customWidth="1"/>
    <col min="3" max="3" width="78.6640625" style="1" customWidth="1"/>
    <col min="4" max="4" width="11.44140625" style="3" customWidth="1"/>
    <col min="5" max="6" width="37.109375" style="1" customWidth="1"/>
    <col min="7" max="7" width="37.77734375" style="1" customWidth="1"/>
    <col min="8" max="8" width="6.109375" style="9" hidden="1" customWidth="1"/>
    <col min="9" max="9" width="4.44140625" style="12" hidden="1" customWidth="1"/>
    <col min="10" max="10" width="22.109375" style="12" hidden="1" customWidth="1"/>
    <col min="11" max="11" width="5.6640625" style="12" hidden="1" customWidth="1"/>
    <col min="12" max="12" width="57.44140625" style="9" customWidth="1"/>
    <col min="13" max="16384" width="57.44140625" style="1"/>
  </cols>
  <sheetData>
    <row r="1" spans="1:12" ht="42.6" customHeight="1" x14ac:dyDescent="0.3">
      <c r="C1" s="47"/>
      <c r="D1" s="47"/>
      <c r="E1" s="47"/>
      <c r="F1" s="47"/>
      <c r="G1" s="20" t="s">
        <v>14</v>
      </c>
    </row>
    <row r="2" spans="1:12" ht="14.4" customHeight="1" x14ac:dyDescent="0.3">
      <c r="A2" s="18" t="s">
        <v>254</v>
      </c>
      <c r="B2" s="18"/>
      <c r="C2" s="19"/>
      <c r="D2" s="19"/>
      <c r="E2" s="19"/>
      <c r="F2" s="19"/>
      <c r="G2" s="50">
        <f>K154/126</f>
        <v>0</v>
      </c>
    </row>
    <row r="3" spans="1:12" ht="14.4" customHeight="1" x14ac:dyDescent="0.3">
      <c r="A3" s="48" t="s">
        <v>255</v>
      </c>
      <c r="B3" s="48"/>
      <c r="C3" s="48"/>
      <c r="D3" s="48"/>
      <c r="E3" s="48"/>
      <c r="F3" s="48"/>
      <c r="G3" s="50"/>
    </row>
    <row r="4" spans="1:12" ht="15" customHeight="1" x14ac:dyDescent="0.3">
      <c r="A4" s="48" t="s">
        <v>256</v>
      </c>
      <c r="B4" s="48"/>
      <c r="C4" s="48"/>
      <c r="D4" s="48"/>
      <c r="E4" s="48"/>
      <c r="F4" s="48"/>
      <c r="G4" s="8"/>
    </row>
    <row r="5" spans="1:12" s="2" customFormat="1" ht="43.2" customHeight="1" x14ac:dyDescent="0.3">
      <c r="A5" s="49" t="s">
        <v>19</v>
      </c>
      <c r="B5" s="49"/>
      <c r="C5" s="49"/>
      <c r="D5" s="51" t="s">
        <v>257</v>
      </c>
      <c r="E5" s="51"/>
      <c r="F5" s="51"/>
      <c r="G5" s="51"/>
      <c r="H5" s="13"/>
      <c r="I5" s="14"/>
      <c r="J5" s="14"/>
      <c r="K5" s="14"/>
      <c r="L5" s="13"/>
    </row>
    <row r="6" spans="1:12" ht="43.2" customHeight="1" x14ac:dyDescent="0.3">
      <c r="A6" s="49" t="s">
        <v>13</v>
      </c>
      <c r="B6" s="49"/>
      <c r="C6" s="49"/>
      <c r="D6" s="49"/>
      <c r="E6" s="49"/>
      <c r="F6" s="49"/>
      <c r="G6" s="49"/>
      <c r="H6" s="9" t="s">
        <v>2</v>
      </c>
    </row>
    <row r="7" spans="1:12" s="10" customFormat="1" ht="16.2" customHeight="1" x14ac:dyDescent="0.3">
      <c r="A7" s="42" t="s">
        <v>253</v>
      </c>
      <c r="B7" s="42" t="s">
        <v>252</v>
      </c>
      <c r="C7" s="42" t="s">
        <v>20</v>
      </c>
      <c r="D7" s="42" t="s">
        <v>1</v>
      </c>
      <c r="E7" s="42" t="s">
        <v>11</v>
      </c>
      <c r="F7" s="42" t="s">
        <v>6</v>
      </c>
      <c r="G7" s="42" t="s">
        <v>5</v>
      </c>
      <c r="H7" s="12" t="s">
        <v>3</v>
      </c>
      <c r="I7" s="12">
        <f>COUNTIF(D8:D22,"NO")</f>
        <v>15</v>
      </c>
      <c r="J7" s="12" t="s">
        <v>12</v>
      </c>
      <c r="K7" s="12">
        <f>I7</f>
        <v>15</v>
      </c>
      <c r="L7" s="15"/>
    </row>
    <row r="8" spans="1:12" ht="30" customHeight="1" x14ac:dyDescent="0.3">
      <c r="A8" s="43">
        <v>1</v>
      </c>
      <c r="B8" s="35" t="s">
        <v>246</v>
      </c>
      <c r="C8" s="36" t="s">
        <v>21</v>
      </c>
      <c r="D8" s="16" t="s">
        <v>3</v>
      </c>
      <c r="E8" s="4" t="s">
        <v>0</v>
      </c>
      <c r="F8" s="30"/>
      <c r="G8" s="46"/>
      <c r="H8" s="12" t="s">
        <v>10</v>
      </c>
      <c r="I8" s="12">
        <f>COUNTIF(D8:D22,"Yes")</f>
        <v>0</v>
      </c>
      <c r="J8" s="12" t="s">
        <v>4</v>
      </c>
      <c r="K8" s="12">
        <f>I8+I9</f>
        <v>0</v>
      </c>
    </row>
    <row r="9" spans="1:12" ht="30" customHeight="1" x14ac:dyDescent="0.3">
      <c r="A9" s="43">
        <v>2</v>
      </c>
      <c r="B9" s="35">
        <v>5.2</v>
      </c>
      <c r="C9" s="36" t="s">
        <v>22</v>
      </c>
      <c r="D9" s="16" t="s">
        <v>3</v>
      </c>
      <c r="E9" s="4" t="s">
        <v>0</v>
      </c>
      <c r="F9" s="30"/>
      <c r="G9" s="46"/>
      <c r="H9" s="12" t="s">
        <v>0</v>
      </c>
      <c r="I9" s="12">
        <f>COUNTIF(D8:D22,"N/A")</f>
        <v>0</v>
      </c>
    </row>
    <row r="10" spans="1:12" ht="30" customHeight="1" x14ac:dyDescent="0.3">
      <c r="A10" s="43">
        <v>3</v>
      </c>
      <c r="B10" s="35">
        <v>5.2</v>
      </c>
      <c r="C10" s="36" t="s">
        <v>23</v>
      </c>
      <c r="D10" s="16" t="s">
        <v>3</v>
      </c>
      <c r="E10" s="4"/>
      <c r="F10" s="30"/>
      <c r="G10" s="46"/>
      <c r="H10" s="9" t="s">
        <v>0</v>
      </c>
    </row>
    <row r="11" spans="1:12" ht="30" customHeight="1" x14ac:dyDescent="0.3">
      <c r="A11" s="43">
        <v>4</v>
      </c>
      <c r="B11" s="35">
        <v>5.2</v>
      </c>
      <c r="C11" s="36" t="s">
        <v>24</v>
      </c>
      <c r="D11" s="16" t="s">
        <v>3</v>
      </c>
      <c r="E11" s="4"/>
      <c r="F11" s="30"/>
      <c r="G11" s="46"/>
    </row>
    <row r="12" spans="1:12" ht="30" customHeight="1" x14ac:dyDescent="0.3">
      <c r="A12" s="43">
        <v>5</v>
      </c>
      <c r="B12" s="35" t="s">
        <v>178</v>
      </c>
      <c r="C12" s="36" t="s">
        <v>25</v>
      </c>
      <c r="D12" s="16" t="s">
        <v>3</v>
      </c>
      <c r="E12" s="4" t="s">
        <v>0</v>
      </c>
      <c r="F12" s="30"/>
      <c r="G12" s="46"/>
    </row>
    <row r="13" spans="1:12" ht="30" customHeight="1" x14ac:dyDescent="0.3">
      <c r="A13" s="43">
        <v>6</v>
      </c>
      <c r="B13" s="35">
        <v>5.0999999999999996</v>
      </c>
      <c r="C13" s="36" t="s">
        <v>26</v>
      </c>
      <c r="D13" s="16" t="s">
        <v>3</v>
      </c>
      <c r="E13" s="4"/>
      <c r="F13" s="30"/>
      <c r="G13" s="46"/>
    </row>
    <row r="14" spans="1:12" ht="30" customHeight="1" x14ac:dyDescent="0.3">
      <c r="A14" s="43">
        <v>7</v>
      </c>
      <c r="B14" s="35" t="s">
        <v>179</v>
      </c>
      <c r="C14" s="36" t="s">
        <v>27</v>
      </c>
      <c r="D14" s="16" t="s">
        <v>3</v>
      </c>
      <c r="E14" s="4"/>
      <c r="F14" s="30"/>
      <c r="G14" s="46"/>
    </row>
    <row r="15" spans="1:12" ht="30" customHeight="1" x14ac:dyDescent="0.3">
      <c r="A15" s="43">
        <v>8</v>
      </c>
      <c r="B15" s="35">
        <v>5.2</v>
      </c>
      <c r="C15" s="36" t="s">
        <v>28</v>
      </c>
      <c r="D15" s="16" t="s">
        <v>3</v>
      </c>
      <c r="E15" s="4"/>
      <c r="F15" s="30"/>
      <c r="G15" s="46"/>
    </row>
    <row r="16" spans="1:12" ht="30" customHeight="1" x14ac:dyDescent="0.3">
      <c r="A16" s="43">
        <v>9</v>
      </c>
      <c r="B16" s="35" t="s">
        <v>249</v>
      </c>
      <c r="C16" s="36" t="s">
        <v>29</v>
      </c>
      <c r="D16" s="16" t="s">
        <v>3</v>
      </c>
      <c r="E16" s="4"/>
      <c r="F16" s="30"/>
      <c r="G16" s="46"/>
    </row>
    <row r="17" spans="1:12" ht="30" customHeight="1" x14ac:dyDescent="0.3">
      <c r="A17" s="43">
        <v>10</v>
      </c>
      <c r="B17" s="35" t="s">
        <v>244</v>
      </c>
      <c r="C17" s="36" t="s">
        <v>30</v>
      </c>
      <c r="D17" s="16" t="s">
        <v>3</v>
      </c>
      <c r="E17" s="4"/>
      <c r="F17" s="30"/>
      <c r="G17" s="46"/>
    </row>
    <row r="18" spans="1:12" ht="30" customHeight="1" x14ac:dyDescent="0.3">
      <c r="A18" s="43">
        <v>11</v>
      </c>
      <c r="B18" s="35" t="s">
        <v>247</v>
      </c>
      <c r="C18" s="36" t="s">
        <v>31</v>
      </c>
      <c r="D18" s="16" t="s">
        <v>3</v>
      </c>
      <c r="E18" s="4"/>
      <c r="F18" s="30"/>
      <c r="G18" s="46"/>
    </row>
    <row r="19" spans="1:12" ht="30" customHeight="1" x14ac:dyDescent="0.3">
      <c r="A19" s="43">
        <v>12</v>
      </c>
      <c r="B19" s="35" t="s">
        <v>248</v>
      </c>
      <c r="C19" s="36" t="s">
        <v>32</v>
      </c>
      <c r="D19" s="16" t="s">
        <v>3</v>
      </c>
      <c r="E19" s="4"/>
      <c r="F19" s="30"/>
      <c r="G19" s="46"/>
    </row>
    <row r="20" spans="1:12" ht="30" customHeight="1" x14ac:dyDescent="0.3">
      <c r="A20" s="43">
        <v>13</v>
      </c>
      <c r="B20" s="35">
        <v>6.2</v>
      </c>
      <c r="C20" s="36" t="s">
        <v>34</v>
      </c>
      <c r="D20" s="16" t="s">
        <v>3</v>
      </c>
      <c r="E20" s="4"/>
      <c r="F20" s="30"/>
      <c r="G20" s="46"/>
    </row>
    <row r="21" spans="1:12" ht="30" customHeight="1" x14ac:dyDescent="0.3">
      <c r="A21" s="43">
        <v>14</v>
      </c>
      <c r="B21" s="37" t="s">
        <v>180</v>
      </c>
      <c r="C21" s="36" t="s">
        <v>33</v>
      </c>
      <c r="D21" s="16" t="s">
        <v>3</v>
      </c>
      <c r="E21" s="4"/>
      <c r="F21" s="31"/>
      <c r="G21" s="46"/>
    </row>
    <row r="22" spans="1:12" ht="30" customHeight="1" x14ac:dyDescent="0.3">
      <c r="A22" s="43">
        <v>15</v>
      </c>
      <c r="B22" s="37" t="s">
        <v>250</v>
      </c>
      <c r="C22" s="36" t="s">
        <v>35</v>
      </c>
      <c r="D22" s="16" t="s">
        <v>3</v>
      </c>
      <c r="E22" s="4"/>
      <c r="F22" s="31"/>
      <c r="G22" s="46"/>
    </row>
    <row r="23" spans="1:12" ht="15" customHeight="1" x14ac:dyDescent="0.3">
      <c r="A23" s="58"/>
      <c r="B23" s="58"/>
      <c r="C23" s="59"/>
      <c r="D23" s="60"/>
      <c r="E23" s="61"/>
      <c r="F23" s="61"/>
      <c r="G23" s="61"/>
    </row>
    <row r="24" spans="1:12" s="11" customFormat="1" ht="16.2" customHeight="1" x14ac:dyDescent="0.3">
      <c r="A24" s="41" t="s">
        <v>253</v>
      </c>
      <c r="B24" s="41" t="s">
        <v>252</v>
      </c>
      <c r="C24" s="41" t="s">
        <v>36</v>
      </c>
      <c r="D24" s="42" t="s">
        <v>1</v>
      </c>
      <c r="E24" s="42" t="s">
        <v>11</v>
      </c>
      <c r="F24" s="42" t="s">
        <v>6</v>
      </c>
      <c r="G24" s="42" t="s">
        <v>5</v>
      </c>
      <c r="H24" s="9"/>
      <c r="I24" s="12">
        <f>COUNTIF(D25:D34,"NO")</f>
        <v>10</v>
      </c>
      <c r="J24" s="12" t="s">
        <v>12</v>
      </c>
      <c r="K24" s="12">
        <f>I24</f>
        <v>10</v>
      </c>
      <c r="L24" s="9"/>
    </row>
    <row r="25" spans="1:12" ht="36" customHeight="1" x14ac:dyDescent="0.3">
      <c r="A25" s="45">
        <v>1</v>
      </c>
      <c r="B25" s="38">
        <v>5.3</v>
      </c>
      <c r="C25" s="36" t="s">
        <v>258</v>
      </c>
      <c r="D25" s="16" t="s">
        <v>3</v>
      </c>
      <c r="E25" s="4" t="s">
        <v>0</v>
      </c>
      <c r="F25" s="32"/>
      <c r="G25" s="46"/>
      <c r="I25" s="12">
        <f>COUNTIF(D25:D34,"Yes")</f>
        <v>0</v>
      </c>
      <c r="J25" s="12" t="s">
        <v>4</v>
      </c>
      <c r="K25" s="12">
        <f>I25+I26</f>
        <v>0</v>
      </c>
    </row>
    <row r="26" spans="1:12" ht="45" customHeight="1" x14ac:dyDescent="0.3">
      <c r="A26" s="45">
        <v>2</v>
      </c>
      <c r="B26" s="38" t="s">
        <v>250</v>
      </c>
      <c r="C26" s="40" t="s">
        <v>37</v>
      </c>
      <c r="D26" s="16" t="s">
        <v>3</v>
      </c>
      <c r="E26" s="4"/>
      <c r="F26" s="32"/>
      <c r="G26" s="46"/>
      <c r="I26" s="12">
        <f>COUNTIF(D25:D34,"N/A")</f>
        <v>0</v>
      </c>
    </row>
    <row r="27" spans="1:12" ht="46.8" customHeight="1" x14ac:dyDescent="0.3">
      <c r="A27" s="45">
        <v>3</v>
      </c>
      <c r="B27" s="38" t="s">
        <v>250</v>
      </c>
      <c r="C27" s="36" t="s">
        <v>44</v>
      </c>
      <c r="D27" s="16" t="s">
        <v>3</v>
      </c>
      <c r="E27" s="4"/>
      <c r="F27" s="32"/>
      <c r="G27" s="46"/>
    </row>
    <row r="28" spans="1:12" ht="36" customHeight="1" x14ac:dyDescent="0.3">
      <c r="A28" s="45">
        <v>4</v>
      </c>
      <c r="B28" s="38">
        <v>5.3</v>
      </c>
      <c r="C28" s="36" t="s">
        <v>38</v>
      </c>
      <c r="D28" s="16" t="s">
        <v>3</v>
      </c>
      <c r="E28" s="4"/>
      <c r="F28" s="32"/>
      <c r="G28" s="46"/>
    </row>
    <row r="29" spans="1:12" ht="43.2" customHeight="1" x14ac:dyDescent="0.3">
      <c r="A29" s="45">
        <v>5</v>
      </c>
      <c r="B29" s="38">
        <v>5.3</v>
      </c>
      <c r="C29" s="36" t="s">
        <v>39</v>
      </c>
      <c r="D29" s="16" t="s">
        <v>3</v>
      </c>
      <c r="E29" s="4"/>
      <c r="F29" s="32"/>
      <c r="G29" s="46"/>
    </row>
    <row r="30" spans="1:12" ht="36" customHeight="1" x14ac:dyDescent="0.3">
      <c r="A30" s="45">
        <v>6</v>
      </c>
      <c r="B30" s="38">
        <v>5.3</v>
      </c>
      <c r="C30" s="36" t="s">
        <v>40</v>
      </c>
      <c r="D30" s="16" t="s">
        <v>3</v>
      </c>
      <c r="E30" s="4"/>
      <c r="F30" s="32"/>
      <c r="G30" s="46"/>
    </row>
    <row r="31" spans="1:12" ht="36" customHeight="1" x14ac:dyDescent="0.3">
      <c r="A31" s="45">
        <v>7</v>
      </c>
      <c r="B31" s="38" t="s">
        <v>251</v>
      </c>
      <c r="C31" s="36" t="s">
        <v>42</v>
      </c>
      <c r="D31" s="16" t="s">
        <v>3</v>
      </c>
      <c r="E31" s="4"/>
      <c r="F31" s="32"/>
      <c r="G31" s="46"/>
    </row>
    <row r="32" spans="1:12" ht="36" customHeight="1" x14ac:dyDescent="0.3">
      <c r="A32" s="45">
        <v>8</v>
      </c>
      <c r="B32" s="38">
        <v>9.3000000000000007</v>
      </c>
      <c r="C32" s="36" t="s">
        <v>41</v>
      </c>
      <c r="D32" s="16" t="s">
        <v>3</v>
      </c>
      <c r="E32" s="4"/>
      <c r="F32" s="32"/>
      <c r="G32" s="46"/>
    </row>
    <row r="33" spans="1:12" ht="44.4" customHeight="1" x14ac:dyDescent="0.3">
      <c r="A33" s="45">
        <v>9</v>
      </c>
      <c r="B33" s="38">
        <v>7.5</v>
      </c>
      <c r="C33" s="36" t="s">
        <v>45</v>
      </c>
      <c r="D33" s="16" t="s">
        <v>3</v>
      </c>
      <c r="E33" s="4"/>
      <c r="F33" s="32"/>
      <c r="G33" s="46"/>
    </row>
    <row r="34" spans="1:12" ht="44.4" customHeight="1" x14ac:dyDescent="0.3">
      <c r="A34" s="45">
        <v>10</v>
      </c>
      <c r="B34" s="39" t="s">
        <v>181</v>
      </c>
      <c r="C34" s="36" t="s">
        <v>43</v>
      </c>
      <c r="D34" s="16" t="s">
        <v>3</v>
      </c>
      <c r="E34" s="4" t="s">
        <v>0</v>
      </c>
      <c r="F34" s="33"/>
      <c r="G34" s="46"/>
      <c r="I34" s="12" t="s">
        <v>0</v>
      </c>
    </row>
    <row r="35" spans="1:12" ht="15" customHeight="1" x14ac:dyDescent="0.3">
      <c r="A35" s="58"/>
      <c r="B35" s="58"/>
      <c r="C35" s="59"/>
      <c r="D35" s="62"/>
      <c r="E35" s="61"/>
      <c r="F35" s="61"/>
      <c r="G35" s="63"/>
    </row>
    <row r="36" spans="1:12" s="11" customFormat="1" ht="16.2" customHeight="1" x14ac:dyDescent="0.3">
      <c r="A36" s="41" t="s">
        <v>253</v>
      </c>
      <c r="B36" s="41" t="s">
        <v>252</v>
      </c>
      <c r="C36" s="41" t="s">
        <v>46</v>
      </c>
      <c r="D36" s="42" t="s">
        <v>1</v>
      </c>
      <c r="E36" s="42" t="s">
        <v>11</v>
      </c>
      <c r="F36" s="42" t="s">
        <v>6</v>
      </c>
      <c r="G36" s="42" t="s">
        <v>5</v>
      </c>
      <c r="H36" s="9"/>
      <c r="I36" s="12">
        <f>COUNTIF(D37:D41,"NO")</f>
        <v>5</v>
      </c>
      <c r="J36" s="12" t="s">
        <v>12</v>
      </c>
      <c r="K36" s="12">
        <f>I36</f>
        <v>5</v>
      </c>
      <c r="L36" s="9"/>
    </row>
    <row r="37" spans="1:12" ht="38.4" customHeight="1" x14ac:dyDescent="0.3">
      <c r="A37" s="45">
        <v>1</v>
      </c>
      <c r="B37" s="38" t="s">
        <v>182</v>
      </c>
      <c r="C37" s="36" t="s">
        <v>48</v>
      </c>
      <c r="D37" s="16" t="s">
        <v>3</v>
      </c>
      <c r="E37" s="4" t="s">
        <v>0</v>
      </c>
      <c r="F37" s="32"/>
      <c r="G37" s="46"/>
      <c r="I37" s="12">
        <f>COUNTIF(D37:D41,"Yes")</f>
        <v>0</v>
      </c>
      <c r="J37" s="12" t="s">
        <v>4</v>
      </c>
      <c r="K37" s="12">
        <f>I37+I38</f>
        <v>0</v>
      </c>
    </row>
    <row r="38" spans="1:12" ht="43.8" customHeight="1" x14ac:dyDescent="0.3">
      <c r="A38" s="45">
        <v>2</v>
      </c>
      <c r="B38" s="38" t="s">
        <v>182</v>
      </c>
      <c r="C38" s="36" t="s">
        <v>49</v>
      </c>
      <c r="D38" s="16" t="s">
        <v>3</v>
      </c>
      <c r="E38" s="4"/>
      <c r="F38" s="32"/>
      <c r="G38" s="46"/>
      <c r="I38" s="12">
        <f>COUNTIF(D37:D41,"N/A")</f>
        <v>0</v>
      </c>
    </row>
    <row r="39" spans="1:12" ht="38.4" customHeight="1" x14ac:dyDescent="0.3">
      <c r="A39" s="45">
        <v>3</v>
      </c>
      <c r="B39" s="38" t="s">
        <v>183</v>
      </c>
      <c r="C39" s="36" t="s">
        <v>47</v>
      </c>
      <c r="D39" s="16" t="s">
        <v>3</v>
      </c>
      <c r="E39" s="4"/>
      <c r="F39" s="32"/>
      <c r="G39" s="46"/>
    </row>
    <row r="40" spans="1:12" ht="43.8" customHeight="1" x14ac:dyDescent="0.3">
      <c r="A40" s="45">
        <v>4</v>
      </c>
      <c r="B40" s="38" t="s">
        <v>184</v>
      </c>
      <c r="C40" s="36" t="s">
        <v>147</v>
      </c>
      <c r="D40" s="16" t="s">
        <v>3</v>
      </c>
      <c r="E40" s="4"/>
      <c r="F40" s="32"/>
      <c r="G40" s="46"/>
    </row>
    <row r="41" spans="1:12" ht="38.4" customHeight="1" x14ac:dyDescent="0.3">
      <c r="A41" s="45">
        <v>5</v>
      </c>
      <c r="B41" s="38">
        <v>7.5</v>
      </c>
      <c r="C41" s="36" t="s">
        <v>148</v>
      </c>
      <c r="D41" s="16" t="s">
        <v>3</v>
      </c>
      <c r="E41" s="4"/>
      <c r="F41" s="32"/>
      <c r="G41" s="46"/>
    </row>
    <row r="42" spans="1:12" ht="15" customHeight="1" x14ac:dyDescent="0.3">
      <c r="A42" s="58"/>
      <c r="B42" s="58"/>
      <c r="C42" s="59"/>
      <c r="D42" s="62"/>
      <c r="E42" s="61"/>
      <c r="F42" s="61"/>
      <c r="G42" s="63"/>
    </row>
    <row r="43" spans="1:12" s="10" customFormat="1" ht="15.6" customHeight="1" x14ac:dyDescent="0.3">
      <c r="A43" s="41" t="s">
        <v>253</v>
      </c>
      <c r="B43" s="41" t="s">
        <v>252</v>
      </c>
      <c r="C43" s="41" t="s">
        <v>50</v>
      </c>
      <c r="D43" s="42" t="s">
        <v>1</v>
      </c>
      <c r="E43" s="42" t="s">
        <v>11</v>
      </c>
      <c r="F43" s="42" t="s">
        <v>6</v>
      </c>
      <c r="G43" s="42" t="s">
        <v>5</v>
      </c>
      <c r="H43" s="15"/>
      <c r="I43" s="12">
        <f>COUNTIF(D44:D60,"NO")</f>
        <v>17</v>
      </c>
      <c r="J43" s="12" t="s">
        <v>12</v>
      </c>
      <c r="K43" s="12">
        <f>I43</f>
        <v>17</v>
      </c>
      <c r="L43" s="15"/>
    </row>
    <row r="44" spans="1:12" ht="30" customHeight="1" x14ac:dyDescent="0.3">
      <c r="A44" s="45">
        <v>1</v>
      </c>
      <c r="B44" s="38">
        <v>6</v>
      </c>
      <c r="C44" s="36" t="s">
        <v>149</v>
      </c>
      <c r="D44" s="16" t="s">
        <v>3</v>
      </c>
      <c r="E44" s="4" t="s">
        <v>0</v>
      </c>
      <c r="F44" s="32"/>
      <c r="G44" s="46"/>
      <c r="I44" s="12">
        <f>COUNTIF(D44:D60,"Yes")</f>
        <v>0</v>
      </c>
      <c r="J44" s="12" t="s">
        <v>4</v>
      </c>
      <c r="K44" s="12">
        <f>I44+I45</f>
        <v>0</v>
      </c>
    </row>
    <row r="45" spans="1:12" ht="30" customHeight="1" x14ac:dyDescent="0.3">
      <c r="A45" s="45">
        <v>2</v>
      </c>
      <c r="B45" s="39" t="s">
        <v>185</v>
      </c>
      <c r="C45" s="36" t="s">
        <v>150</v>
      </c>
      <c r="D45" s="16" t="s">
        <v>3</v>
      </c>
      <c r="E45" s="4"/>
      <c r="F45" s="33"/>
      <c r="G45" s="46"/>
      <c r="I45" s="12">
        <f>COUNTIF(D44:D60,"N/A")</f>
        <v>0</v>
      </c>
    </row>
    <row r="46" spans="1:12" ht="30" customHeight="1" x14ac:dyDescent="0.3">
      <c r="A46" s="45">
        <v>3</v>
      </c>
      <c r="B46" s="39" t="s">
        <v>186</v>
      </c>
      <c r="C46" s="36" t="s">
        <v>151</v>
      </c>
      <c r="D46" s="16" t="s">
        <v>3</v>
      </c>
      <c r="E46" s="4"/>
      <c r="F46" s="33"/>
      <c r="G46" s="46"/>
    </row>
    <row r="47" spans="1:12" ht="30" customHeight="1" x14ac:dyDescent="0.3">
      <c r="A47" s="45">
        <v>4</v>
      </c>
      <c r="B47" s="39" t="s">
        <v>187</v>
      </c>
      <c r="C47" s="36" t="s">
        <v>152</v>
      </c>
      <c r="D47" s="16" t="s">
        <v>3</v>
      </c>
      <c r="E47" s="4"/>
      <c r="F47" s="33"/>
      <c r="G47" s="46"/>
    </row>
    <row r="48" spans="1:12" ht="30" customHeight="1" x14ac:dyDescent="0.3">
      <c r="A48" s="45">
        <v>5</v>
      </c>
      <c r="B48" s="39" t="s">
        <v>188</v>
      </c>
      <c r="C48" s="36" t="s">
        <v>51</v>
      </c>
      <c r="D48" s="16" t="s">
        <v>3</v>
      </c>
      <c r="E48" s="4"/>
      <c r="F48" s="33"/>
      <c r="G48" s="46"/>
    </row>
    <row r="49" spans="1:12" ht="30" customHeight="1" x14ac:dyDescent="0.3">
      <c r="A49" s="45">
        <v>6</v>
      </c>
      <c r="B49" s="39" t="s">
        <v>188</v>
      </c>
      <c r="C49" s="36" t="s">
        <v>52</v>
      </c>
      <c r="D49" s="16" t="s">
        <v>3</v>
      </c>
      <c r="E49" s="4"/>
      <c r="F49" s="33"/>
      <c r="G49" s="46"/>
    </row>
    <row r="50" spans="1:12" ht="30" customHeight="1" x14ac:dyDescent="0.3">
      <c r="A50" s="45">
        <v>7</v>
      </c>
      <c r="B50" s="39" t="s">
        <v>189</v>
      </c>
      <c r="C50" s="36" t="s">
        <v>53</v>
      </c>
      <c r="D50" s="16" t="s">
        <v>3</v>
      </c>
      <c r="E50" s="4"/>
      <c r="F50" s="33"/>
      <c r="G50" s="46"/>
    </row>
    <row r="51" spans="1:12" ht="30" customHeight="1" x14ac:dyDescent="0.3">
      <c r="A51" s="45">
        <v>8</v>
      </c>
      <c r="B51" s="38">
        <v>7.5</v>
      </c>
      <c r="C51" s="36" t="s">
        <v>54</v>
      </c>
      <c r="D51" s="16" t="s">
        <v>3</v>
      </c>
      <c r="E51" s="4"/>
      <c r="F51" s="32"/>
      <c r="G51" s="46"/>
    </row>
    <row r="52" spans="1:12" ht="30" customHeight="1" x14ac:dyDescent="0.3">
      <c r="A52" s="45">
        <v>9</v>
      </c>
      <c r="B52" s="39" t="s">
        <v>190</v>
      </c>
      <c r="C52" s="36" t="s">
        <v>55</v>
      </c>
      <c r="D52" s="16" t="s">
        <v>3</v>
      </c>
      <c r="E52" s="4"/>
      <c r="F52" s="33"/>
      <c r="G52" s="46"/>
    </row>
    <row r="53" spans="1:12" ht="30" customHeight="1" x14ac:dyDescent="0.3">
      <c r="A53" s="45">
        <v>10</v>
      </c>
      <c r="B53" s="39" t="s">
        <v>191</v>
      </c>
      <c r="C53" s="36" t="s">
        <v>56</v>
      </c>
      <c r="D53" s="16" t="s">
        <v>3</v>
      </c>
      <c r="E53" s="4" t="s">
        <v>0</v>
      </c>
      <c r="F53" s="33"/>
      <c r="G53" s="46"/>
    </row>
    <row r="54" spans="1:12" ht="30" customHeight="1" x14ac:dyDescent="0.3">
      <c r="A54" s="45">
        <v>11</v>
      </c>
      <c r="B54" s="38">
        <v>6.2</v>
      </c>
      <c r="C54" s="36" t="s">
        <v>57</v>
      </c>
      <c r="D54" s="16" t="s">
        <v>3</v>
      </c>
      <c r="E54" s="4"/>
      <c r="F54" s="32"/>
      <c r="G54" s="46"/>
    </row>
    <row r="55" spans="1:12" ht="30" customHeight="1" x14ac:dyDescent="0.3">
      <c r="A55" s="45">
        <v>12</v>
      </c>
      <c r="B55" s="39" t="s">
        <v>192</v>
      </c>
      <c r="C55" s="36" t="s">
        <v>58</v>
      </c>
      <c r="D55" s="16" t="s">
        <v>3</v>
      </c>
      <c r="E55" s="4"/>
      <c r="F55" s="33"/>
      <c r="G55" s="46"/>
    </row>
    <row r="56" spans="1:12" ht="30" customHeight="1" x14ac:dyDescent="0.3">
      <c r="A56" s="45">
        <v>13</v>
      </c>
      <c r="B56" s="39" t="s">
        <v>193</v>
      </c>
      <c r="C56" s="36" t="s">
        <v>59</v>
      </c>
      <c r="D56" s="16" t="s">
        <v>3</v>
      </c>
      <c r="E56" s="4" t="s">
        <v>0</v>
      </c>
      <c r="F56" s="33"/>
      <c r="G56" s="46"/>
    </row>
    <row r="57" spans="1:12" ht="30" customHeight="1" x14ac:dyDescent="0.3">
      <c r="A57" s="45">
        <v>14</v>
      </c>
      <c r="B57" s="39" t="s">
        <v>194</v>
      </c>
      <c r="C57" s="36" t="s">
        <v>60</v>
      </c>
      <c r="D57" s="16" t="s">
        <v>3</v>
      </c>
      <c r="E57" s="4"/>
      <c r="F57" s="33"/>
      <c r="G57" s="46"/>
    </row>
    <row r="58" spans="1:12" ht="30" customHeight="1" x14ac:dyDescent="0.3">
      <c r="A58" s="45">
        <v>15</v>
      </c>
      <c r="B58" s="39" t="s">
        <v>195</v>
      </c>
      <c r="C58" s="36" t="s">
        <v>61</v>
      </c>
      <c r="D58" s="16" t="s">
        <v>3</v>
      </c>
      <c r="E58" s="4"/>
      <c r="F58" s="33"/>
      <c r="G58" s="46"/>
    </row>
    <row r="59" spans="1:12" ht="30" customHeight="1" x14ac:dyDescent="0.3">
      <c r="A59" s="45">
        <v>16</v>
      </c>
      <c r="B59" s="39" t="s">
        <v>196</v>
      </c>
      <c r="C59" s="36" t="s">
        <v>62</v>
      </c>
      <c r="D59" s="16" t="s">
        <v>3</v>
      </c>
      <c r="E59" s="4"/>
      <c r="F59" s="33"/>
      <c r="G59" s="46"/>
    </row>
    <row r="60" spans="1:12" ht="30" customHeight="1" x14ac:dyDescent="0.3">
      <c r="A60" s="45">
        <v>17</v>
      </c>
      <c r="B60" s="39" t="s">
        <v>197</v>
      </c>
      <c r="C60" s="36" t="s">
        <v>63</v>
      </c>
      <c r="D60" s="16" t="s">
        <v>3</v>
      </c>
      <c r="E60" s="4"/>
      <c r="F60" s="33"/>
      <c r="G60" s="46"/>
    </row>
    <row r="61" spans="1:12" ht="15" customHeight="1" x14ac:dyDescent="0.3">
      <c r="A61" s="58"/>
      <c r="B61" s="58"/>
      <c r="C61" s="59"/>
      <c r="D61" s="60"/>
      <c r="E61" s="61"/>
      <c r="F61" s="61"/>
      <c r="G61" s="61"/>
    </row>
    <row r="62" spans="1:12" s="11" customFormat="1" ht="15" customHeight="1" x14ac:dyDescent="0.3">
      <c r="A62" s="41" t="s">
        <v>253</v>
      </c>
      <c r="B62" s="41" t="s">
        <v>252</v>
      </c>
      <c r="C62" s="41" t="s">
        <v>64</v>
      </c>
      <c r="D62" s="42" t="s">
        <v>1</v>
      </c>
      <c r="E62" s="42" t="s">
        <v>11</v>
      </c>
      <c r="F62" s="42" t="s">
        <v>6</v>
      </c>
      <c r="G62" s="42" t="s">
        <v>5</v>
      </c>
      <c r="H62" s="9"/>
      <c r="I62" s="12">
        <f>COUNTIF(D63:D70,"NO")</f>
        <v>8</v>
      </c>
      <c r="J62" s="12" t="s">
        <v>12</v>
      </c>
      <c r="K62" s="12">
        <f>I62</f>
        <v>8</v>
      </c>
      <c r="L62" s="9"/>
    </row>
    <row r="63" spans="1:12" ht="30" customHeight="1" x14ac:dyDescent="0.3">
      <c r="A63" s="45">
        <v>1</v>
      </c>
      <c r="B63" s="38">
        <v>7.5</v>
      </c>
      <c r="C63" s="36" t="s">
        <v>146</v>
      </c>
      <c r="D63" s="16" t="s">
        <v>3</v>
      </c>
      <c r="E63" s="4" t="s">
        <v>0</v>
      </c>
      <c r="F63" s="32"/>
      <c r="G63" s="46"/>
      <c r="I63" s="12">
        <f>COUNTIF(D63:D70,"Yes")</f>
        <v>0</v>
      </c>
      <c r="J63" s="12" t="s">
        <v>4</v>
      </c>
      <c r="K63" s="12">
        <f>I63+I64</f>
        <v>0</v>
      </c>
    </row>
    <row r="64" spans="1:12" ht="30" customHeight="1" x14ac:dyDescent="0.3">
      <c r="A64" s="45">
        <v>2</v>
      </c>
      <c r="B64" s="38">
        <v>7.4</v>
      </c>
      <c r="C64" s="36" t="s">
        <v>65</v>
      </c>
      <c r="D64" s="16" t="s">
        <v>3</v>
      </c>
      <c r="E64" s="4"/>
      <c r="F64" s="32"/>
      <c r="G64" s="46"/>
      <c r="I64" s="12">
        <f>COUNTIF(D63:D70,"N/A")</f>
        <v>0</v>
      </c>
    </row>
    <row r="65" spans="1:12" ht="30" customHeight="1" x14ac:dyDescent="0.3">
      <c r="A65" s="45">
        <v>3</v>
      </c>
      <c r="B65" s="38" t="s">
        <v>198</v>
      </c>
      <c r="C65" s="36" t="s">
        <v>66</v>
      </c>
      <c r="D65" s="16" t="s">
        <v>3</v>
      </c>
      <c r="E65" s="4"/>
      <c r="F65" s="32"/>
      <c r="G65" s="46"/>
    </row>
    <row r="66" spans="1:12" ht="30" customHeight="1" x14ac:dyDescent="0.3">
      <c r="A66" s="45">
        <v>4</v>
      </c>
      <c r="B66" s="38" t="s">
        <v>199</v>
      </c>
      <c r="C66" s="36" t="s">
        <v>67</v>
      </c>
      <c r="D66" s="16" t="s">
        <v>3</v>
      </c>
      <c r="E66" s="4"/>
      <c r="F66" s="32"/>
      <c r="G66" s="46"/>
    </row>
    <row r="67" spans="1:12" ht="30" customHeight="1" x14ac:dyDescent="0.3">
      <c r="A67" s="45">
        <v>5</v>
      </c>
      <c r="B67" s="38" t="s">
        <v>245</v>
      </c>
      <c r="C67" s="36" t="s">
        <v>71</v>
      </c>
      <c r="D67" s="16" t="s">
        <v>3</v>
      </c>
      <c r="E67" s="4"/>
      <c r="F67" s="32"/>
      <c r="G67" s="46"/>
    </row>
    <row r="68" spans="1:12" ht="30" customHeight="1" x14ac:dyDescent="0.3">
      <c r="A68" s="45">
        <v>6</v>
      </c>
      <c r="B68" s="38" t="s">
        <v>200</v>
      </c>
      <c r="C68" s="36" t="s">
        <v>68</v>
      </c>
      <c r="D68" s="16" t="s">
        <v>3</v>
      </c>
      <c r="E68" s="4"/>
      <c r="F68" s="32"/>
      <c r="G68" s="46"/>
    </row>
    <row r="69" spans="1:12" ht="30" customHeight="1" x14ac:dyDescent="0.3">
      <c r="A69" s="45">
        <v>7</v>
      </c>
      <c r="B69" s="38">
        <v>7.5</v>
      </c>
      <c r="C69" s="36" t="s">
        <v>69</v>
      </c>
      <c r="D69" s="16" t="s">
        <v>3</v>
      </c>
      <c r="E69" s="4"/>
      <c r="F69" s="32"/>
      <c r="G69" s="46"/>
    </row>
    <row r="70" spans="1:12" ht="30" customHeight="1" x14ac:dyDescent="0.3">
      <c r="A70" s="45">
        <v>8</v>
      </c>
      <c r="B70" s="38" t="s">
        <v>201</v>
      </c>
      <c r="C70" s="36" t="s">
        <v>70</v>
      </c>
      <c r="D70" s="16" t="s">
        <v>3</v>
      </c>
      <c r="E70" s="4" t="s">
        <v>0</v>
      </c>
      <c r="F70" s="32"/>
      <c r="G70" s="46"/>
      <c r="I70" s="12" t="s">
        <v>0</v>
      </c>
    </row>
    <row r="71" spans="1:12" ht="15" customHeight="1" x14ac:dyDescent="0.3">
      <c r="A71" s="58"/>
      <c r="B71" s="58"/>
      <c r="C71" s="64"/>
      <c r="D71" s="62"/>
      <c r="E71" s="61"/>
      <c r="F71" s="61"/>
      <c r="G71" s="63"/>
    </row>
    <row r="72" spans="1:12" s="11" customFormat="1" ht="15" customHeight="1" x14ac:dyDescent="0.3">
      <c r="A72" s="41" t="s">
        <v>253</v>
      </c>
      <c r="B72" s="41" t="s">
        <v>252</v>
      </c>
      <c r="C72" s="41" t="s">
        <v>72</v>
      </c>
      <c r="D72" s="42" t="s">
        <v>1</v>
      </c>
      <c r="E72" s="42" t="s">
        <v>11</v>
      </c>
      <c r="F72" s="42" t="s">
        <v>6</v>
      </c>
      <c r="G72" s="42" t="s">
        <v>5</v>
      </c>
      <c r="H72" s="9"/>
      <c r="I72" s="12">
        <f>COUNTIF(D73:D76,"NO")</f>
        <v>4</v>
      </c>
      <c r="J72" s="12" t="s">
        <v>12</v>
      </c>
      <c r="K72" s="12">
        <f>I72</f>
        <v>4</v>
      </c>
      <c r="L72" s="9"/>
    </row>
    <row r="73" spans="1:12" ht="30" customHeight="1" x14ac:dyDescent="0.3">
      <c r="A73" s="43">
        <v>1</v>
      </c>
      <c r="B73" s="40" t="s">
        <v>206</v>
      </c>
      <c r="C73" s="36" t="s">
        <v>73</v>
      </c>
      <c r="D73" s="16" t="s">
        <v>3</v>
      </c>
      <c r="E73" s="17" t="s">
        <v>0</v>
      </c>
      <c r="F73" s="34"/>
      <c r="G73" s="46"/>
      <c r="I73" s="12">
        <f>COUNTIF(D73:D76,"Yes")</f>
        <v>0</v>
      </c>
      <c r="J73" s="12" t="s">
        <v>4</v>
      </c>
      <c r="K73" s="12">
        <f>I73+I74</f>
        <v>0</v>
      </c>
    </row>
    <row r="74" spans="1:12" ht="30" customHeight="1" x14ac:dyDescent="0.3">
      <c r="A74" s="43">
        <v>2</v>
      </c>
      <c r="B74" s="40" t="s">
        <v>202</v>
      </c>
      <c r="C74" s="36" t="s">
        <v>74</v>
      </c>
      <c r="D74" s="16" t="s">
        <v>3</v>
      </c>
      <c r="E74" s="17"/>
      <c r="F74" s="34"/>
      <c r="G74" s="46"/>
      <c r="I74" s="12">
        <f>COUNTIF(D73:D76,"N/A")</f>
        <v>0</v>
      </c>
    </row>
    <row r="75" spans="1:12" ht="30" customHeight="1" x14ac:dyDescent="0.3">
      <c r="A75" s="43">
        <v>3</v>
      </c>
      <c r="B75" s="40" t="s">
        <v>203</v>
      </c>
      <c r="C75" s="36" t="s">
        <v>75</v>
      </c>
      <c r="D75" s="16" t="s">
        <v>3</v>
      </c>
      <c r="E75" s="17"/>
      <c r="F75" s="34"/>
      <c r="G75" s="46"/>
    </row>
    <row r="76" spans="1:12" ht="30" customHeight="1" x14ac:dyDescent="0.3">
      <c r="A76" s="43">
        <v>4</v>
      </c>
      <c r="B76" s="40">
        <v>8.1999999999999993</v>
      </c>
      <c r="C76" s="36" t="s">
        <v>76</v>
      </c>
      <c r="D76" s="16" t="s">
        <v>3</v>
      </c>
      <c r="E76" s="17"/>
      <c r="F76" s="34"/>
      <c r="G76" s="46"/>
    </row>
    <row r="77" spans="1:12" ht="15" customHeight="1" x14ac:dyDescent="0.3">
      <c r="A77" s="58"/>
      <c r="B77" s="58"/>
      <c r="C77" s="59"/>
      <c r="D77" s="60"/>
      <c r="E77" s="61"/>
      <c r="F77" s="61"/>
      <c r="G77" s="61"/>
    </row>
    <row r="78" spans="1:12" s="11" customFormat="1" ht="15" customHeight="1" x14ac:dyDescent="0.3">
      <c r="A78" s="41" t="s">
        <v>253</v>
      </c>
      <c r="B78" s="41" t="s">
        <v>252</v>
      </c>
      <c r="C78" s="41" t="s">
        <v>77</v>
      </c>
      <c r="D78" s="42" t="s">
        <v>1</v>
      </c>
      <c r="E78" s="42" t="s">
        <v>11</v>
      </c>
      <c r="F78" s="42" t="s">
        <v>6</v>
      </c>
      <c r="G78" s="42" t="s">
        <v>5</v>
      </c>
      <c r="H78" s="9"/>
      <c r="I78" s="12">
        <f>COUNTIF(D79:D83,"NO")</f>
        <v>5</v>
      </c>
      <c r="J78" s="12" t="s">
        <v>12</v>
      </c>
      <c r="K78" s="12">
        <f>I78</f>
        <v>5</v>
      </c>
      <c r="L78" s="9"/>
    </row>
    <row r="79" spans="1:12" ht="43.2" x14ac:dyDescent="0.3">
      <c r="A79" s="43">
        <v>1</v>
      </c>
      <c r="B79" s="38">
        <v>9.1999999999999993</v>
      </c>
      <c r="C79" s="36" t="s">
        <v>153</v>
      </c>
      <c r="D79" s="16" t="s">
        <v>3</v>
      </c>
      <c r="E79" s="4" t="s">
        <v>0</v>
      </c>
      <c r="F79" s="32"/>
      <c r="G79" s="46"/>
      <c r="I79" s="12">
        <f>COUNTIF(D79:D83,"Yes")</f>
        <v>0</v>
      </c>
      <c r="J79" s="12" t="s">
        <v>4</v>
      </c>
      <c r="K79" s="12">
        <f>I79+I80</f>
        <v>0</v>
      </c>
    </row>
    <row r="80" spans="1:12" ht="30.6" customHeight="1" x14ac:dyDescent="0.3">
      <c r="A80" s="43">
        <v>2</v>
      </c>
      <c r="B80" s="39" t="s">
        <v>204</v>
      </c>
      <c r="C80" s="36" t="s">
        <v>78</v>
      </c>
      <c r="D80" s="16" t="s">
        <v>3</v>
      </c>
      <c r="E80" s="4"/>
      <c r="F80" s="33"/>
      <c r="G80" s="46"/>
      <c r="I80" s="12">
        <f>COUNTIF(D79:D83,"N/A")</f>
        <v>0</v>
      </c>
    </row>
    <row r="81" spans="1:11" ht="30.6" customHeight="1" x14ac:dyDescent="0.3">
      <c r="A81" s="43">
        <v>3</v>
      </c>
      <c r="B81" s="39" t="s">
        <v>205</v>
      </c>
      <c r="C81" s="36" t="s">
        <v>79</v>
      </c>
      <c r="D81" s="16" t="s">
        <v>3</v>
      </c>
      <c r="E81" s="4"/>
      <c r="F81" s="33"/>
      <c r="G81" s="46"/>
    </row>
    <row r="82" spans="1:11" ht="30.6" customHeight="1" x14ac:dyDescent="0.3">
      <c r="A82" s="43">
        <v>4</v>
      </c>
      <c r="B82" s="39" t="s">
        <v>207</v>
      </c>
      <c r="C82" s="36" t="s">
        <v>80</v>
      </c>
      <c r="D82" s="16" t="s">
        <v>3</v>
      </c>
      <c r="E82" s="4" t="s">
        <v>0</v>
      </c>
      <c r="F82" s="33"/>
      <c r="G82" s="46"/>
      <c r="I82" s="12" t="s">
        <v>0</v>
      </c>
    </row>
    <row r="83" spans="1:11" ht="30.6" customHeight="1" x14ac:dyDescent="0.3">
      <c r="A83" s="43">
        <v>5</v>
      </c>
      <c r="B83" s="39" t="s">
        <v>208</v>
      </c>
      <c r="C83" s="36" t="s">
        <v>81</v>
      </c>
      <c r="D83" s="16" t="s">
        <v>3</v>
      </c>
      <c r="E83" s="4"/>
      <c r="F83" s="33"/>
      <c r="G83" s="46"/>
    </row>
    <row r="84" spans="1:11" ht="15" customHeight="1" x14ac:dyDescent="0.3">
      <c r="A84" s="58"/>
      <c r="B84" s="58"/>
      <c r="C84" s="65"/>
      <c r="D84" s="62"/>
      <c r="E84" s="61"/>
      <c r="F84" s="61"/>
      <c r="G84" s="63"/>
    </row>
    <row r="85" spans="1:11" ht="15" customHeight="1" x14ac:dyDescent="0.3">
      <c r="A85" s="41" t="s">
        <v>253</v>
      </c>
      <c r="B85" s="41" t="s">
        <v>252</v>
      </c>
      <c r="C85" s="41" t="s">
        <v>82</v>
      </c>
      <c r="D85" s="42" t="s">
        <v>1</v>
      </c>
      <c r="E85" s="42" t="s">
        <v>11</v>
      </c>
      <c r="F85" s="42" t="s">
        <v>6</v>
      </c>
      <c r="G85" s="42" t="s">
        <v>5</v>
      </c>
      <c r="I85" s="12">
        <f>COUNTIF(D86:D96,"NO")</f>
        <v>11</v>
      </c>
      <c r="J85" s="12" t="s">
        <v>12</v>
      </c>
      <c r="K85" s="12">
        <f>I85</f>
        <v>11</v>
      </c>
    </row>
    <row r="86" spans="1:11" ht="58.8" customHeight="1" x14ac:dyDescent="0.3">
      <c r="A86" s="43">
        <v>1</v>
      </c>
      <c r="B86" s="39" t="s">
        <v>209</v>
      </c>
      <c r="C86" s="36" t="s">
        <v>83</v>
      </c>
      <c r="D86" s="16" t="s">
        <v>3</v>
      </c>
      <c r="E86" s="4" t="s">
        <v>0</v>
      </c>
      <c r="F86" s="33"/>
      <c r="G86" s="46"/>
      <c r="I86" s="12">
        <f>COUNTIF(D86:D96,"Yes")</f>
        <v>0</v>
      </c>
      <c r="J86" s="12" t="s">
        <v>4</v>
      </c>
      <c r="K86" s="12">
        <f>I86+I87</f>
        <v>0</v>
      </c>
    </row>
    <row r="87" spans="1:11" ht="47.4" customHeight="1" x14ac:dyDescent="0.3">
      <c r="A87" s="43">
        <v>2</v>
      </c>
      <c r="B87" s="39" t="s">
        <v>210</v>
      </c>
      <c r="C87" s="36" t="s">
        <v>84</v>
      </c>
      <c r="D87" s="16" t="s">
        <v>3</v>
      </c>
      <c r="E87" s="4"/>
      <c r="F87" s="33"/>
      <c r="G87" s="46"/>
      <c r="I87" s="12">
        <f>COUNTIF(D86:D96,"N/A")</f>
        <v>0</v>
      </c>
    </row>
    <row r="88" spans="1:11" ht="47.4" customHeight="1" x14ac:dyDescent="0.3">
      <c r="A88" s="43">
        <v>3</v>
      </c>
      <c r="B88" s="39" t="s">
        <v>210</v>
      </c>
      <c r="C88" s="36" t="s">
        <v>85</v>
      </c>
      <c r="D88" s="16" t="s">
        <v>3</v>
      </c>
      <c r="E88" s="4"/>
      <c r="F88" s="33"/>
      <c r="G88" s="46"/>
    </row>
    <row r="89" spans="1:11" ht="47.4" customHeight="1" x14ac:dyDescent="0.3">
      <c r="A89" s="43">
        <v>4</v>
      </c>
      <c r="B89" s="39" t="s">
        <v>211</v>
      </c>
      <c r="C89" s="36" t="s">
        <v>86</v>
      </c>
      <c r="D89" s="16" t="s">
        <v>3</v>
      </c>
      <c r="E89" s="4"/>
      <c r="F89" s="33"/>
      <c r="G89" s="46"/>
    </row>
    <row r="90" spans="1:11" ht="47.4" customHeight="1" x14ac:dyDescent="0.3">
      <c r="A90" s="43">
        <v>5</v>
      </c>
      <c r="B90" s="39" t="s">
        <v>209</v>
      </c>
      <c r="C90" s="36" t="s">
        <v>154</v>
      </c>
      <c r="D90" s="16" t="s">
        <v>3</v>
      </c>
      <c r="E90" s="4"/>
      <c r="F90" s="33"/>
      <c r="G90" s="46"/>
    </row>
    <row r="91" spans="1:11" ht="47.4" customHeight="1" x14ac:dyDescent="0.3">
      <c r="A91" s="43">
        <v>6</v>
      </c>
      <c r="B91" s="39" t="s">
        <v>212</v>
      </c>
      <c r="C91" s="36" t="s">
        <v>87</v>
      </c>
      <c r="D91" s="16" t="s">
        <v>3</v>
      </c>
      <c r="E91" s="4"/>
      <c r="F91" s="33"/>
      <c r="G91" s="46"/>
    </row>
    <row r="92" spans="1:11" ht="47.4" customHeight="1" x14ac:dyDescent="0.3">
      <c r="A92" s="43">
        <v>7</v>
      </c>
      <c r="B92" s="39" t="s">
        <v>213</v>
      </c>
      <c r="C92" s="36" t="s">
        <v>88</v>
      </c>
      <c r="D92" s="16" t="s">
        <v>3</v>
      </c>
      <c r="E92" s="4"/>
      <c r="F92" s="33"/>
      <c r="G92" s="46"/>
    </row>
    <row r="93" spans="1:11" ht="47.4" customHeight="1" x14ac:dyDescent="0.3">
      <c r="A93" s="43">
        <v>8</v>
      </c>
      <c r="B93" s="39" t="s">
        <v>210</v>
      </c>
      <c r="C93" s="36" t="s">
        <v>89</v>
      </c>
      <c r="D93" s="16" t="s">
        <v>3</v>
      </c>
      <c r="E93" s="4"/>
      <c r="F93" s="33"/>
      <c r="G93" s="46"/>
    </row>
    <row r="94" spans="1:11" ht="47.4" customHeight="1" x14ac:dyDescent="0.3">
      <c r="A94" s="43">
        <v>9</v>
      </c>
      <c r="B94" s="39" t="s">
        <v>213</v>
      </c>
      <c r="C94" s="36" t="s">
        <v>90</v>
      </c>
      <c r="D94" s="16" t="s">
        <v>3</v>
      </c>
      <c r="E94" s="4"/>
      <c r="F94" s="33"/>
      <c r="G94" s="46"/>
    </row>
    <row r="95" spans="1:11" ht="47.4" customHeight="1" x14ac:dyDescent="0.3">
      <c r="A95" s="43">
        <v>10</v>
      </c>
      <c r="B95" s="39" t="s">
        <v>214</v>
      </c>
      <c r="C95" s="36" t="s">
        <v>91</v>
      </c>
      <c r="D95" s="16" t="s">
        <v>3</v>
      </c>
      <c r="E95" s="4"/>
      <c r="F95" s="33"/>
      <c r="G95" s="44"/>
    </row>
    <row r="96" spans="1:11" ht="47.4" customHeight="1" x14ac:dyDescent="0.3">
      <c r="A96" s="43">
        <v>11</v>
      </c>
      <c r="B96" s="39" t="s">
        <v>214</v>
      </c>
      <c r="C96" s="36" t="s">
        <v>92</v>
      </c>
      <c r="D96" s="16" t="s">
        <v>3</v>
      </c>
      <c r="E96" s="4"/>
      <c r="F96" s="33"/>
      <c r="G96" s="44"/>
    </row>
    <row r="97" spans="1:12" ht="15" customHeight="1" x14ac:dyDescent="0.3">
      <c r="A97" s="58"/>
      <c r="B97" s="58"/>
      <c r="C97" s="59"/>
      <c r="D97" s="60"/>
      <c r="E97" s="61"/>
      <c r="F97" s="61"/>
      <c r="G97" s="61"/>
      <c r="H97" s="66"/>
      <c r="I97" s="67"/>
    </row>
    <row r="98" spans="1:12" s="10" customFormat="1" ht="15.6" customHeight="1" x14ac:dyDescent="0.3">
      <c r="A98" s="41" t="s">
        <v>253</v>
      </c>
      <c r="B98" s="41" t="s">
        <v>252</v>
      </c>
      <c r="C98" s="41"/>
      <c r="D98" s="42" t="s">
        <v>1</v>
      </c>
      <c r="E98" s="42" t="s">
        <v>11</v>
      </c>
      <c r="F98" s="42" t="s">
        <v>6</v>
      </c>
      <c r="G98" s="42" t="s">
        <v>5</v>
      </c>
      <c r="H98" s="15"/>
      <c r="I98" s="12">
        <f>COUNTIF(D99:D106,"NO")</f>
        <v>8</v>
      </c>
      <c r="J98" s="12" t="s">
        <v>12</v>
      </c>
      <c r="K98" s="12">
        <f>I98</f>
        <v>8</v>
      </c>
      <c r="L98" s="15"/>
    </row>
    <row r="99" spans="1:12" ht="30" customHeight="1" x14ac:dyDescent="0.3">
      <c r="A99" s="43">
        <v>1</v>
      </c>
      <c r="B99" s="38" t="s">
        <v>218</v>
      </c>
      <c r="C99" s="36" t="s">
        <v>93</v>
      </c>
      <c r="D99" s="16" t="s">
        <v>3</v>
      </c>
      <c r="E99" s="4" t="s">
        <v>0</v>
      </c>
      <c r="F99" s="32"/>
      <c r="G99" s="46"/>
      <c r="I99" s="12">
        <f>COUNTIF(D99:D106,"Yes")</f>
        <v>0</v>
      </c>
      <c r="J99" s="12" t="s">
        <v>4</v>
      </c>
      <c r="K99" s="12">
        <f>I99+I100</f>
        <v>0</v>
      </c>
    </row>
    <row r="100" spans="1:12" ht="30" customHeight="1" x14ac:dyDescent="0.3">
      <c r="A100" s="43">
        <v>2</v>
      </c>
      <c r="B100" s="38" t="s">
        <v>215</v>
      </c>
      <c r="C100" s="36" t="s">
        <v>94</v>
      </c>
      <c r="D100" s="16" t="s">
        <v>3</v>
      </c>
      <c r="E100" s="4"/>
      <c r="F100" s="32"/>
      <c r="G100" s="46"/>
      <c r="I100" s="12">
        <f>COUNTIF(D99:D106,"N/A")</f>
        <v>0</v>
      </c>
    </row>
    <row r="101" spans="1:12" ht="30" customHeight="1" x14ac:dyDescent="0.3">
      <c r="A101" s="43">
        <v>3</v>
      </c>
      <c r="B101" s="38" t="s">
        <v>216</v>
      </c>
      <c r="C101" s="36" t="s">
        <v>95</v>
      </c>
      <c r="D101" s="16" t="s">
        <v>3</v>
      </c>
      <c r="E101" s="4"/>
      <c r="F101" s="32"/>
      <c r="G101" s="46"/>
    </row>
    <row r="102" spans="1:12" ht="30" customHeight="1" x14ac:dyDescent="0.3">
      <c r="A102" s="43">
        <v>4</v>
      </c>
      <c r="B102" s="38" t="s">
        <v>217</v>
      </c>
      <c r="C102" s="36" t="s">
        <v>96</v>
      </c>
      <c r="D102" s="16" t="s">
        <v>3</v>
      </c>
      <c r="E102" s="4"/>
      <c r="F102" s="32"/>
      <c r="G102" s="46"/>
    </row>
    <row r="103" spans="1:12" ht="30" customHeight="1" x14ac:dyDescent="0.3">
      <c r="A103" s="43">
        <v>5</v>
      </c>
      <c r="B103" s="38" t="s">
        <v>219</v>
      </c>
      <c r="C103" s="36" t="s">
        <v>97</v>
      </c>
      <c r="D103" s="16" t="s">
        <v>3</v>
      </c>
      <c r="E103" s="4"/>
      <c r="F103" s="32"/>
      <c r="G103" s="46"/>
    </row>
    <row r="104" spans="1:12" ht="30" customHeight="1" x14ac:dyDescent="0.3">
      <c r="A104" s="43">
        <v>6</v>
      </c>
      <c r="B104" s="38" t="s">
        <v>220</v>
      </c>
      <c r="C104" s="36" t="s">
        <v>98</v>
      </c>
      <c r="D104" s="16" t="s">
        <v>3</v>
      </c>
      <c r="E104" s="4"/>
      <c r="F104" s="32"/>
      <c r="G104" s="46"/>
    </row>
    <row r="105" spans="1:12" ht="30" customHeight="1" x14ac:dyDescent="0.3">
      <c r="A105" s="43">
        <v>7</v>
      </c>
      <c r="B105" s="38">
        <v>10.199999999999999</v>
      </c>
      <c r="C105" s="36" t="s">
        <v>99</v>
      </c>
      <c r="D105" s="16" t="s">
        <v>3</v>
      </c>
      <c r="E105" s="4"/>
      <c r="F105" s="32"/>
      <c r="G105" s="46"/>
    </row>
    <row r="106" spans="1:12" ht="30" customHeight="1" x14ac:dyDescent="0.3">
      <c r="A106" s="43">
        <v>8</v>
      </c>
      <c r="B106" s="38" t="s">
        <v>221</v>
      </c>
      <c r="C106" s="36" t="s">
        <v>100</v>
      </c>
      <c r="D106" s="16" t="s">
        <v>3</v>
      </c>
      <c r="E106" s="4"/>
      <c r="F106" s="32"/>
      <c r="G106" s="46"/>
    </row>
    <row r="107" spans="1:12" ht="15" customHeight="1" x14ac:dyDescent="0.3">
      <c r="A107" s="58"/>
      <c r="B107" s="58"/>
      <c r="C107" s="59"/>
      <c r="D107" s="60"/>
      <c r="E107" s="61"/>
      <c r="F107" s="61"/>
      <c r="G107" s="61"/>
      <c r="K107" s="12" t="s">
        <v>0</v>
      </c>
    </row>
    <row r="108" spans="1:12" ht="15.6" customHeight="1" x14ac:dyDescent="0.3">
      <c r="A108" s="41" t="s">
        <v>253</v>
      </c>
      <c r="B108" s="41" t="s">
        <v>252</v>
      </c>
      <c r="C108" s="41" t="s">
        <v>109</v>
      </c>
      <c r="D108" s="42" t="s">
        <v>1</v>
      </c>
      <c r="E108" s="42" t="s">
        <v>11</v>
      </c>
      <c r="F108" s="42" t="s">
        <v>6</v>
      </c>
      <c r="G108" s="42" t="s">
        <v>5</v>
      </c>
      <c r="I108" s="12">
        <f>COUNTIF(D109:D117,"NO")</f>
        <v>9</v>
      </c>
      <c r="J108" s="12" t="s">
        <v>12</v>
      </c>
      <c r="K108" s="12">
        <f>I108</f>
        <v>9</v>
      </c>
    </row>
    <row r="109" spans="1:12" ht="29.4" customHeight="1" x14ac:dyDescent="0.3">
      <c r="A109" s="43">
        <v>1</v>
      </c>
      <c r="B109" s="39" t="s">
        <v>222</v>
      </c>
      <c r="C109" s="36" t="s">
        <v>101</v>
      </c>
      <c r="D109" s="16" t="s">
        <v>3</v>
      </c>
      <c r="E109" s="4" t="s">
        <v>0</v>
      </c>
      <c r="F109" s="33"/>
      <c r="G109" s="46"/>
      <c r="I109" s="12">
        <f>COUNTIF(D109:D117,"Yes")</f>
        <v>0</v>
      </c>
      <c r="J109" s="12" t="s">
        <v>4</v>
      </c>
      <c r="K109" s="12">
        <f>I109+I110</f>
        <v>0</v>
      </c>
    </row>
    <row r="110" spans="1:12" ht="29.4" customHeight="1" x14ac:dyDescent="0.3">
      <c r="A110" s="43">
        <v>2</v>
      </c>
      <c r="B110" s="39" t="s">
        <v>222</v>
      </c>
      <c r="C110" s="36" t="s">
        <v>102</v>
      </c>
      <c r="D110" s="16" t="s">
        <v>3</v>
      </c>
      <c r="E110" s="4"/>
      <c r="F110" s="33"/>
      <c r="G110" s="46"/>
      <c r="I110" s="12">
        <f>COUNTIF(D109:D117,"N/A")</f>
        <v>0</v>
      </c>
    </row>
    <row r="111" spans="1:12" ht="29.4" customHeight="1" x14ac:dyDescent="0.3">
      <c r="A111" s="43">
        <v>3</v>
      </c>
      <c r="B111" s="39" t="s">
        <v>223</v>
      </c>
      <c r="C111" s="36" t="s">
        <v>103</v>
      </c>
      <c r="D111" s="16" t="s">
        <v>3</v>
      </c>
      <c r="E111" s="4"/>
      <c r="F111" s="33"/>
      <c r="G111" s="46"/>
    </row>
    <row r="112" spans="1:12" ht="29.4" customHeight="1" x14ac:dyDescent="0.3">
      <c r="A112" s="43">
        <v>4</v>
      </c>
      <c r="B112" s="39" t="s">
        <v>224</v>
      </c>
      <c r="C112" s="36" t="s">
        <v>104</v>
      </c>
      <c r="D112" s="16" t="s">
        <v>3</v>
      </c>
      <c r="E112" s="4"/>
      <c r="F112" s="33"/>
      <c r="G112" s="46"/>
    </row>
    <row r="113" spans="1:11" ht="29.4" customHeight="1" x14ac:dyDescent="0.3">
      <c r="A113" s="43">
        <v>5</v>
      </c>
      <c r="B113" s="38">
        <v>7.2</v>
      </c>
      <c r="C113" s="36" t="s">
        <v>105</v>
      </c>
      <c r="D113" s="16" t="s">
        <v>3</v>
      </c>
      <c r="E113" s="4"/>
      <c r="F113" s="32"/>
      <c r="G113" s="46"/>
    </row>
    <row r="114" spans="1:11" ht="29.4" customHeight="1" x14ac:dyDescent="0.3">
      <c r="A114" s="43">
        <v>6</v>
      </c>
      <c r="B114" s="38">
        <v>7</v>
      </c>
      <c r="C114" s="36" t="s">
        <v>106</v>
      </c>
      <c r="D114" s="16" t="s">
        <v>3</v>
      </c>
      <c r="E114" s="4"/>
      <c r="F114" s="32"/>
      <c r="G114" s="46"/>
    </row>
    <row r="115" spans="1:11" ht="29.4" customHeight="1" x14ac:dyDescent="0.3">
      <c r="A115" s="43">
        <v>7</v>
      </c>
      <c r="B115" s="39" t="s">
        <v>222</v>
      </c>
      <c r="C115" s="36" t="s">
        <v>107</v>
      </c>
      <c r="D115" s="16" t="s">
        <v>3</v>
      </c>
      <c r="E115" s="4"/>
      <c r="F115" s="33"/>
      <c r="G115" s="46"/>
    </row>
    <row r="116" spans="1:11" ht="29.4" customHeight="1" x14ac:dyDescent="0.3">
      <c r="A116" s="43">
        <v>8</v>
      </c>
      <c r="B116" s="39" t="s">
        <v>225</v>
      </c>
      <c r="C116" s="36" t="s">
        <v>108</v>
      </c>
      <c r="D116" s="16" t="s">
        <v>3</v>
      </c>
      <c r="E116" s="4"/>
      <c r="F116" s="33"/>
      <c r="G116" s="46"/>
    </row>
    <row r="117" spans="1:11" ht="29.4" customHeight="1" x14ac:dyDescent="0.3">
      <c r="A117" s="43">
        <v>9</v>
      </c>
      <c r="B117" s="39" t="s">
        <v>226</v>
      </c>
      <c r="C117" s="36" t="s">
        <v>155</v>
      </c>
      <c r="D117" s="16" t="s">
        <v>3</v>
      </c>
      <c r="E117" s="4"/>
      <c r="F117" s="33"/>
      <c r="G117" s="46"/>
    </row>
    <row r="118" spans="1:11" x14ac:dyDescent="0.3">
      <c r="A118" s="58"/>
      <c r="B118" s="58"/>
      <c r="C118" s="59"/>
      <c r="D118" s="60"/>
      <c r="E118" s="61"/>
      <c r="F118" s="61"/>
      <c r="G118" s="61"/>
    </row>
    <row r="119" spans="1:11" ht="15.6" customHeight="1" x14ac:dyDescent="0.3">
      <c r="A119" s="41" t="s">
        <v>253</v>
      </c>
      <c r="B119" s="41" t="s">
        <v>252</v>
      </c>
      <c r="C119" s="41" t="s">
        <v>110</v>
      </c>
      <c r="D119" s="42" t="s">
        <v>1</v>
      </c>
      <c r="E119" s="42" t="s">
        <v>11</v>
      </c>
      <c r="F119" s="42" t="s">
        <v>6</v>
      </c>
      <c r="G119" s="42" t="s">
        <v>5</v>
      </c>
      <c r="I119" s="12">
        <f>COUNTIF(D120:D129,"NO")</f>
        <v>10</v>
      </c>
      <c r="J119" s="12" t="s">
        <v>12</v>
      </c>
      <c r="K119" s="12">
        <f>I119</f>
        <v>10</v>
      </c>
    </row>
    <row r="120" spans="1:11" ht="30" customHeight="1" x14ac:dyDescent="0.3">
      <c r="A120" s="43">
        <v>1</v>
      </c>
      <c r="B120" s="39" t="s">
        <v>184</v>
      </c>
      <c r="C120" s="36" t="s">
        <v>111</v>
      </c>
      <c r="D120" s="16" t="s">
        <v>3</v>
      </c>
      <c r="E120" s="4" t="s">
        <v>0</v>
      </c>
      <c r="F120" s="33"/>
      <c r="G120" s="46"/>
      <c r="I120" s="12">
        <f>COUNTIF(D120:D129,"Yes")</f>
        <v>0</v>
      </c>
      <c r="J120" s="12" t="s">
        <v>4</v>
      </c>
      <c r="K120" s="12">
        <f>I120+I121</f>
        <v>0</v>
      </c>
    </row>
    <row r="121" spans="1:11" ht="30" customHeight="1" x14ac:dyDescent="0.3">
      <c r="A121" s="43">
        <v>2</v>
      </c>
      <c r="B121" s="38" t="s">
        <v>227</v>
      </c>
      <c r="C121" s="36" t="s">
        <v>112</v>
      </c>
      <c r="D121" s="16" t="s">
        <v>3</v>
      </c>
      <c r="E121" s="4"/>
      <c r="F121" s="32"/>
      <c r="G121" s="46"/>
      <c r="I121" s="12">
        <f>COUNTIF(D120:D129,"N/A")</f>
        <v>0</v>
      </c>
    </row>
    <row r="122" spans="1:11" ht="42.6" customHeight="1" x14ac:dyDescent="0.3">
      <c r="A122" s="43">
        <v>3</v>
      </c>
      <c r="B122" s="38" t="s">
        <v>228</v>
      </c>
      <c r="C122" s="36" t="s">
        <v>113</v>
      </c>
      <c r="D122" s="16" t="s">
        <v>3</v>
      </c>
      <c r="E122" s="4"/>
      <c r="F122" s="32"/>
      <c r="G122" s="46"/>
    </row>
    <row r="123" spans="1:11" ht="30" customHeight="1" x14ac:dyDescent="0.3">
      <c r="A123" s="43">
        <v>4</v>
      </c>
      <c r="B123" s="38" t="s">
        <v>229</v>
      </c>
      <c r="C123" s="36" t="s">
        <v>114</v>
      </c>
      <c r="D123" s="16" t="s">
        <v>3</v>
      </c>
      <c r="E123" s="4"/>
      <c r="F123" s="32"/>
      <c r="G123" s="46"/>
    </row>
    <row r="124" spans="1:11" ht="30" customHeight="1" x14ac:dyDescent="0.3">
      <c r="A124" s="43">
        <v>5</v>
      </c>
      <c r="B124" s="38" t="s">
        <v>230</v>
      </c>
      <c r="C124" s="36" t="s">
        <v>115</v>
      </c>
      <c r="D124" s="16" t="s">
        <v>3</v>
      </c>
      <c r="E124" s="4"/>
      <c r="F124" s="32"/>
      <c r="G124" s="46"/>
    </row>
    <row r="125" spans="1:11" ht="30" customHeight="1" x14ac:dyDescent="0.3">
      <c r="A125" s="43">
        <v>6</v>
      </c>
      <c r="B125" s="38" t="s">
        <v>184</v>
      </c>
      <c r="C125" s="36" t="s">
        <v>116</v>
      </c>
      <c r="D125" s="16" t="s">
        <v>3</v>
      </c>
      <c r="E125" s="4"/>
      <c r="F125" s="32"/>
      <c r="G125" s="46"/>
    </row>
    <row r="126" spans="1:11" ht="30" customHeight="1" x14ac:dyDescent="0.3">
      <c r="A126" s="43">
        <v>7</v>
      </c>
      <c r="B126" s="38">
        <v>7.5</v>
      </c>
      <c r="C126" s="36" t="s">
        <v>117</v>
      </c>
      <c r="D126" s="16" t="s">
        <v>3</v>
      </c>
      <c r="E126" s="4"/>
      <c r="F126" s="32"/>
      <c r="G126" s="46"/>
    </row>
    <row r="127" spans="1:11" ht="42" customHeight="1" x14ac:dyDescent="0.3">
      <c r="A127" s="43">
        <v>8</v>
      </c>
      <c r="B127" s="38">
        <v>7.5</v>
      </c>
      <c r="C127" s="36" t="s">
        <v>118</v>
      </c>
      <c r="D127" s="16" t="s">
        <v>3</v>
      </c>
      <c r="E127" s="4"/>
      <c r="F127" s="32"/>
      <c r="G127" s="46"/>
    </row>
    <row r="128" spans="1:11" ht="30" customHeight="1" x14ac:dyDescent="0.3">
      <c r="A128" s="43">
        <v>9</v>
      </c>
      <c r="B128" s="38" t="s">
        <v>231</v>
      </c>
      <c r="C128" s="36" t="s">
        <v>119</v>
      </c>
      <c r="D128" s="16" t="s">
        <v>3</v>
      </c>
      <c r="E128" s="4"/>
      <c r="F128" s="32"/>
      <c r="G128" s="46"/>
    </row>
    <row r="129" spans="1:11" ht="30" customHeight="1" x14ac:dyDescent="0.3">
      <c r="A129" s="43">
        <v>10</v>
      </c>
      <c r="B129" s="38">
        <v>7.5</v>
      </c>
      <c r="C129" s="36" t="s">
        <v>120</v>
      </c>
      <c r="D129" s="16" t="s">
        <v>3</v>
      </c>
      <c r="E129" s="4"/>
      <c r="F129" s="32"/>
      <c r="G129" s="46"/>
    </row>
    <row r="130" spans="1:11" x14ac:dyDescent="0.3">
      <c r="A130" s="58"/>
      <c r="B130" s="58"/>
      <c r="C130" s="59"/>
      <c r="D130" s="60"/>
      <c r="E130" s="61"/>
      <c r="F130" s="61"/>
      <c r="G130" s="61"/>
    </row>
    <row r="131" spans="1:11" ht="15.6" customHeight="1" x14ac:dyDescent="0.3">
      <c r="A131" s="41" t="s">
        <v>253</v>
      </c>
      <c r="B131" s="41" t="s">
        <v>252</v>
      </c>
      <c r="C131" s="41" t="s">
        <v>121</v>
      </c>
      <c r="D131" s="42" t="s">
        <v>1</v>
      </c>
      <c r="E131" s="42" t="s">
        <v>11</v>
      </c>
      <c r="F131" s="42" t="s">
        <v>6</v>
      </c>
      <c r="G131" s="42" t="s">
        <v>5</v>
      </c>
      <c r="I131" s="12">
        <f>COUNTIF(D132:D155,"NO")</f>
        <v>24</v>
      </c>
      <c r="J131" s="12" t="s">
        <v>12</v>
      </c>
      <c r="K131" s="12">
        <f>I131</f>
        <v>24</v>
      </c>
    </row>
    <row r="132" spans="1:11" ht="29.4" customHeight="1" x14ac:dyDescent="0.3">
      <c r="A132" s="43">
        <v>1</v>
      </c>
      <c r="B132" s="38">
        <v>7.5</v>
      </c>
      <c r="C132" s="36" t="s">
        <v>122</v>
      </c>
      <c r="D132" s="16" t="s">
        <v>3</v>
      </c>
      <c r="E132" s="4" t="s">
        <v>0</v>
      </c>
      <c r="F132" s="32"/>
      <c r="G132" s="46"/>
      <c r="I132" s="12">
        <f>COUNTIF(D132:D155,"Yes")</f>
        <v>0</v>
      </c>
      <c r="J132" s="12" t="s">
        <v>4</v>
      </c>
      <c r="K132" s="12">
        <f>I132+I133</f>
        <v>0</v>
      </c>
    </row>
    <row r="133" spans="1:11" ht="29.4" customHeight="1" x14ac:dyDescent="0.3">
      <c r="A133" s="43">
        <v>2</v>
      </c>
      <c r="B133" s="38" t="s">
        <v>232</v>
      </c>
      <c r="C133" s="36" t="s">
        <v>125</v>
      </c>
      <c r="D133" s="16" t="s">
        <v>3</v>
      </c>
      <c r="E133" s="4"/>
      <c r="F133" s="32"/>
      <c r="G133" s="46"/>
      <c r="I133" s="12">
        <f>COUNTIF(D132:D155,"N/A")</f>
        <v>0</v>
      </c>
    </row>
    <row r="134" spans="1:11" ht="29.4" customHeight="1" x14ac:dyDescent="0.3">
      <c r="A134" s="43">
        <v>3</v>
      </c>
      <c r="B134" s="38">
        <v>7.5</v>
      </c>
      <c r="C134" s="36" t="s">
        <v>126</v>
      </c>
      <c r="D134" s="16" t="s">
        <v>3</v>
      </c>
      <c r="E134" s="4"/>
      <c r="F134" s="32"/>
      <c r="G134" s="46"/>
    </row>
    <row r="135" spans="1:11" ht="29.4" customHeight="1" x14ac:dyDescent="0.3">
      <c r="A135" s="43">
        <v>4</v>
      </c>
      <c r="B135" s="38">
        <v>7.5</v>
      </c>
      <c r="C135" s="36" t="s">
        <v>127</v>
      </c>
      <c r="D135" s="16" t="s">
        <v>3</v>
      </c>
      <c r="E135" s="4"/>
      <c r="F135" s="32"/>
      <c r="G135" s="46"/>
    </row>
    <row r="136" spans="1:11" ht="29.4" customHeight="1" x14ac:dyDescent="0.3">
      <c r="A136" s="43">
        <v>5</v>
      </c>
      <c r="B136" s="38" t="s">
        <v>232</v>
      </c>
      <c r="C136" s="36" t="s">
        <v>128</v>
      </c>
      <c r="D136" s="16" t="s">
        <v>3</v>
      </c>
      <c r="E136" s="4"/>
      <c r="F136" s="32"/>
      <c r="G136" s="46"/>
    </row>
    <row r="137" spans="1:11" ht="29.4" customHeight="1" x14ac:dyDescent="0.3">
      <c r="A137" s="43">
        <v>6</v>
      </c>
      <c r="B137" s="38" t="s">
        <v>233</v>
      </c>
      <c r="C137" s="36" t="s">
        <v>129</v>
      </c>
      <c r="D137" s="16" t="s">
        <v>3</v>
      </c>
      <c r="E137" s="4"/>
      <c r="F137" s="32"/>
      <c r="G137" s="46"/>
    </row>
    <row r="138" spans="1:11" ht="29.4" customHeight="1" x14ac:dyDescent="0.3">
      <c r="A138" s="43">
        <v>7</v>
      </c>
      <c r="B138" s="38" t="s">
        <v>232</v>
      </c>
      <c r="C138" s="36" t="s">
        <v>130</v>
      </c>
      <c r="D138" s="16" t="s">
        <v>3</v>
      </c>
      <c r="E138" s="4"/>
      <c r="F138" s="32"/>
      <c r="G138" s="46"/>
    </row>
    <row r="139" spans="1:11" ht="29.4" customHeight="1" x14ac:dyDescent="0.3">
      <c r="A139" s="43">
        <v>8</v>
      </c>
      <c r="B139" s="38" t="s">
        <v>234</v>
      </c>
      <c r="C139" s="36" t="s">
        <v>131</v>
      </c>
      <c r="D139" s="16" t="s">
        <v>3</v>
      </c>
      <c r="E139" s="4"/>
      <c r="F139" s="32"/>
      <c r="G139" s="46"/>
    </row>
    <row r="140" spans="1:11" ht="29.4" customHeight="1" x14ac:dyDescent="0.3">
      <c r="A140" s="43">
        <v>9</v>
      </c>
      <c r="B140" s="38" t="s">
        <v>234</v>
      </c>
      <c r="C140" s="36" t="s">
        <v>123</v>
      </c>
      <c r="D140" s="16" t="s">
        <v>3</v>
      </c>
      <c r="E140" s="4"/>
      <c r="F140" s="32"/>
      <c r="G140" s="46"/>
    </row>
    <row r="141" spans="1:11" ht="29.4" customHeight="1" x14ac:dyDescent="0.3">
      <c r="A141" s="43">
        <v>10</v>
      </c>
      <c r="B141" s="38" t="s">
        <v>233</v>
      </c>
      <c r="C141" s="36" t="s">
        <v>124</v>
      </c>
      <c r="D141" s="16" t="s">
        <v>3</v>
      </c>
      <c r="E141" s="4"/>
      <c r="F141" s="32"/>
      <c r="G141" s="46"/>
    </row>
    <row r="142" spans="1:11" ht="29.4" customHeight="1" x14ac:dyDescent="0.3">
      <c r="A142" s="43">
        <v>11</v>
      </c>
      <c r="B142" s="38">
        <v>7.5</v>
      </c>
      <c r="C142" s="36" t="s">
        <v>133</v>
      </c>
      <c r="D142" s="16" t="s">
        <v>3</v>
      </c>
      <c r="E142" s="4"/>
      <c r="F142" s="32"/>
      <c r="G142" s="46"/>
    </row>
    <row r="143" spans="1:11" ht="29.4" customHeight="1" x14ac:dyDescent="0.3">
      <c r="A143" s="43">
        <v>12</v>
      </c>
      <c r="B143" s="38" t="s">
        <v>184</v>
      </c>
      <c r="C143" s="36" t="s">
        <v>132</v>
      </c>
      <c r="D143" s="16" t="s">
        <v>3</v>
      </c>
      <c r="E143" s="4"/>
      <c r="F143" s="32"/>
      <c r="G143" s="46"/>
    </row>
    <row r="144" spans="1:11" ht="29.4" customHeight="1" x14ac:dyDescent="0.3">
      <c r="A144" s="43">
        <v>13</v>
      </c>
      <c r="B144" s="38" t="s">
        <v>235</v>
      </c>
      <c r="C144" s="36" t="s">
        <v>134</v>
      </c>
      <c r="D144" s="16" t="s">
        <v>3</v>
      </c>
      <c r="E144" s="4"/>
      <c r="F144" s="32"/>
      <c r="G144" s="46"/>
    </row>
    <row r="145" spans="1:11" ht="29.4" customHeight="1" x14ac:dyDescent="0.3">
      <c r="A145" s="43">
        <v>14</v>
      </c>
      <c r="B145" s="38" t="s">
        <v>236</v>
      </c>
      <c r="C145" s="36" t="s">
        <v>135</v>
      </c>
      <c r="D145" s="16" t="s">
        <v>3</v>
      </c>
      <c r="E145" s="4"/>
      <c r="F145" s="32"/>
      <c r="G145" s="46"/>
    </row>
    <row r="146" spans="1:11" ht="29.4" customHeight="1" x14ac:dyDescent="0.3">
      <c r="A146" s="43">
        <v>15</v>
      </c>
      <c r="B146" s="38" t="s">
        <v>184</v>
      </c>
      <c r="C146" s="36" t="s">
        <v>136</v>
      </c>
      <c r="D146" s="16" t="s">
        <v>3</v>
      </c>
      <c r="E146" s="4"/>
      <c r="F146" s="32"/>
      <c r="G146" s="46"/>
    </row>
    <row r="147" spans="1:11" ht="29.4" customHeight="1" x14ac:dyDescent="0.3">
      <c r="A147" s="43">
        <v>16</v>
      </c>
      <c r="B147" s="38" t="s">
        <v>184</v>
      </c>
      <c r="C147" s="36" t="s">
        <v>137</v>
      </c>
      <c r="D147" s="16" t="s">
        <v>3</v>
      </c>
      <c r="E147" s="4"/>
      <c r="F147" s="32"/>
      <c r="G147" s="46"/>
    </row>
    <row r="148" spans="1:11" ht="29.4" customHeight="1" x14ac:dyDescent="0.3">
      <c r="A148" s="43">
        <v>17</v>
      </c>
      <c r="B148" s="38" t="s">
        <v>199</v>
      </c>
      <c r="C148" s="36" t="s">
        <v>138</v>
      </c>
      <c r="D148" s="16" t="s">
        <v>3</v>
      </c>
      <c r="E148" s="4"/>
      <c r="F148" s="32"/>
      <c r="G148" s="46"/>
    </row>
    <row r="149" spans="1:11" ht="29.4" customHeight="1" x14ac:dyDescent="0.3">
      <c r="A149" s="43">
        <v>18</v>
      </c>
      <c r="B149" s="38" t="s">
        <v>237</v>
      </c>
      <c r="C149" s="36" t="s">
        <v>139</v>
      </c>
      <c r="D149" s="16" t="s">
        <v>3</v>
      </c>
      <c r="E149" s="4"/>
      <c r="F149" s="32"/>
      <c r="G149" s="46"/>
    </row>
    <row r="150" spans="1:11" ht="29.4" customHeight="1" x14ac:dyDescent="0.3">
      <c r="A150" s="43">
        <v>19</v>
      </c>
      <c r="B150" s="38" t="s">
        <v>238</v>
      </c>
      <c r="C150" s="36" t="s">
        <v>140</v>
      </c>
      <c r="D150" s="16" t="s">
        <v>3</v>
      </c>
      <c r="E150" s="4"/>
      <c r="F150" s="32"/>
      <c r="G150" s="46"/>
    </row>
    <row r="151" spans="1:11" ht="29.4" customHeight="1" x14ac:dyDescent="0.3">
      <c r="A151" s="43">
        <v>20</v>
      </c>
      <c r="B151" s="38" t="s">
        <v>239</v>
      </c>
      <c r="C151" s="36" t="s">
        <v>141</v>
      </c>
      <c r="D151" s="16" t="s">
        <v>3</v>
      </c>
      <c r="E151" s="4"/>
      <c r="F151" s="32"/>
      <c r="G151" s="46"/>
    </row>
    <row r="152" spans="1:11" ht="29.4" customHeight="1" x14ac:dyDescent="0.3">
      <c r="A152" s="43">
        <v>21</v>
      </c>
      <c r="B152" s="38" t="s">
        <v>240</v>
      </c>
      <c r="C152" s="36" t="s">
        <v>142</v>
      </c>
      <c r="D152" s="16" t="s">
        <v>3</v>
      </c>
      <c r="E152" s="4"/>
      <c r="F152" s="32"/>
      <c r="G152" s="46"/>
    </row>
    <row r="153" spans="1:11" ht="29.4" customHeight="1" x14ac:dyDescent="0.3">
      <c r="A153" s="43">
        <v>22</v>
      </c>
      <c r="B153" s="38" t="s">
        <v>241</v>
      </c>
      <c r="C153" s="36" t="s">
        <v>143</v>
      </c>
      <c r="D153" s="16" t="s">
        <v>3</v>
      </c>
      <c r="E153" s="4"/>
      <c r="F153" s="32"/>
      <c r="G153" s="46"/>
    </row>
    <row r="154" spans="1:11" ht="29.4" customHeight="1" x14ac:dyDescent="0.3">
      <c r="A154" s="43">
        <v>23</v>
      </c>
      <c r="B154" s="38" t="s">
        <v>242</v>
      </c>
      <c r="C154" s="36" t="s">
        <v>144</v>
      </c>
      <c r="D154" s="16" t="s">
        <v>3</v>
      </c>
      <c r="E154" s="4"/>
      <c r="F154" s="32"/>
      <c r="G154" s="46"/>
      <c r="J154" s="12" t="s">
        <v>156</v>
      </c>
      <c r="K154" s="12">
        <f>K8+K25+K37+K44+K63+K73+K79+K86+K99+K109+K120+K132</f>
        <v>0</v>
      </c>
    </row>
    <row r="155" spans="1:11" ht="29.4" customHeight="1" x14ac:dyDescent="0.3">
      <c r="A155" s="43">
        <v>24</v>
      </c>
      <c r="B155" s="38" t="s">
        <v>243</v>
      </c>
      <c r="C155" s="36" t="s">
        <v>145</v>
      </c>
      <c r="D155" s="16" t="s">
        <v>3</v>
      </c>
      <c r="E155" s="4"/>
      <c r="F155" s="32"/>
      <c r="G155" s="46"/>
      <c r="J155" s="12" t="s">
        <v>157</v>
      </c>
      <c r="K155" s="12">
        <f>K7+K24+K36+K43+K62+K72+K78+K85+K98+K108+K119+K131</f>
        <v>126</v>
      </c>
    </row>
  </sheetData>
  <sheetProtection selectLockedCells="1"/>
  <mergeCells count="19">
    <mergeCell ref="G44:G60"/>
    <mergeCell ref="G79:G83"/>
    <mergeCell ref="G73:G76"/>
    <mergeCell ref="G63:G70"/>
    <mergeCell ref="A6:G6"/>
    <mergeCell ref="G25:G34"/>
    <mergeCell ref="G37:G41"/>
    <mergeCell ref="G8:G22"/>
    <mergeCell ref="C1:F1"/>
    <mergeCell ref="A3:F3"/>
    <mergeCell ref="A4:F4"/>
    <mergeCell ref="A5:C5"/>
    <mergeCell ref="G2:G3"/>
    <mergeCell ref="D5:G5"/>
    <mergeCell ref="G132:G155"/>
    <mergeCell ref="G86:G94"/>
    <mergeCell ref="G109:G117"/>
    <mergeCell ref="G120:G129"/>
    <mergeCell ref="G99:G106"/>
  </mergeCells>
  <phoneticPr fontId="12" type="noConversion"/>
  <conditionalFormatting sqref="D8:D22 D25:D35 D37:D41 D44:D60 D63:D70 D73:D76 D79:D84 D86:D96 D99:D106 D120:D129">
    <cfRule type="containsText" dxfId="38" priority="758" operator="containsText" text="Yes">
      <formula>NOT(ISERROR(SEARCH("Yes",D8)))</formula>
    </cfRule>
    <cfRule type="cellIs" dxfId="37" priority="683" operator="equal">
      <formula>"No"</formula>
    </cfRule>
  </conditionalFormatting>
  <conditionalFormatting sqref="D8:D22 D25:D35 D44:D60 D73:D76 D79:D84 D86:D96 D99:D106 D120:D129 D37:D41 D63:D70">
    <cfRule type="containsText" dxfId="36" priority="757" operator="containsText" text="No">
      <formula>NOT(ISERROR(SEARCH("No",D8)))</formula>
    </cfRule>
    <cfRule type="cellIs" dxfId="35" priority="615" operator="equal">
      <formula>"No"</formula>
    </cfRule>
  </conditionalFormatting>
  <conditionalFormatting sqref="D8:D22 D25:D35 D44:D60 D73:D76 D79:D84 D86:D96 D99:D106 D120:D129">
    <cfRule type="cellIs" dxfId="34" priority="684" operator="equal">
      <formula>"Yes"</formula>
    </cfRule>
    <cfRule type="cellIs" dxfId="33" priority="654" operator="equal">
      <formula>"Yes"</formula>
    </cfRule>
    <cfRule type="cellIs" dxfId="32" priority="395" operator="equal">
      <formula>"No"</formula>
    </cfRule>
  </conditionalFormatting>
  <conditionalFormatting sqref="D37:D42">
    <cfRule type="cellIs" dxfId="31" priority="268" operator="equal">
      <formula>"Yes"</formula>
    </cfRule>
    <cfRule type="cellIs" dxfId="30" priority="266" operator="equal">
      <formula>"Yes"</formula>
    </cfRule>
    <cfRule type="cellIs" dxfId="29" priority="264" operator="equal">
      <formula>"No"</formula>
    </cfRule>
  </conditionalFormatting>
  <conditionalFormatting sqref="D42">
    <cfRule type="cellIs" dxfId="28" priority="262" operator="equal">
      <formula>"No"</formula>
    </cfRule>
    <cfRule type="cellIs" dxfId="27" priority="261" operator="equal">
      <formula>"No"</formula>
    </cfRule>
    <cfRule type="containsText" dxfId="26" priority="273" operator="containsText" text="Yes">
      <formula>NOT(ISERROR(SEARCH("Yes",D42)))</formula>
    </cfRule>
    <cfRule type="containsText" dxfId="25" priority="272" operator="containsText" text="No">
      <formula>NOT(ISERROR(SEARCH("No",D42)))</formula>
    </cfRule>
    <cfRule type="cellIs" dxfId="24" priority="265" operator="equal">
      <formula>"Yes"</formula>
    </cfRule>
    <cfRule type="cellIs" dxfId="23" priority="263" operator="equal">
      <formula>"Yes"</formula>
    </cfRule>
  </conditionalFormatting>
  <conditionalFormatting sqref="D63:D71">
    <cfRule type="cellIs" dxfId="22" priority="227" operator="equal">
      <formula>"Yes"</formula>
    </cfRule>
    <cfRule type="cellIs" dxfId="21" priority="229" operator="equal">
      <formula>"Yes"</formula>
    </cfRule>
    <cfRule type="cellIs" dxfId="20" priority="225" operator="equal">
      <formula>"No"</formula>
    </cfRule>
  </conditionalFormatting>
  <conditionalFormatting sqref="D71">
    <cfRule type="containsText" dxfId="19" priority="233" operator="containsText" text="No">
      <formula>NOT(ISERROR(SEARCH("No",D71)))</formula>
    </cfRule>
    <cfRule type="containsText" dxfId="18" priority="234" operator="containsText" text="Yes">
      <formula>NOT(ISERROR(SEARCH("Yes",D71)))</formula>
    </cfRule>
    <cfRule type="cellIs" dxfId="17" priority="226" operator="equal">
      <formula>"Yes"</formula>
    </cfRule>
    <cfRule type="cellIs" dxfId="16" priority="224" operator="equal">
      <formula>"Yes"</formula>
    </cfRule>
    <cfRule type="cellIs" dxfId="15" priority="223" operator="equal">
      <formula>"No"</formula>
    </cfRule>
    <cfRule type="cellIs" dxfId="14" priority="222" operator="equal">
      <formula>"No"</formula>
    </cfRule>
  </conditionalFormatting>
  <conditionalFormatting sqref="D109:D117">
    <cfRule type="containsText" dxfId="13" priority="30" operator="containsText" text="Yes">
      <formula>NOT(ISERROR(SEARCH("Yes",D109)))</formula>
    </cfRule>
    <cfRule type="containsText" dxfId="12" priority="29" operator="containsText" text="No">
      <formula>NOT(ISERROR(SEARCH("No",D109)))</formula>
    </cfRule>
    <cfRule type="cellIs" dxfId="11" priority="25" operator="equal">
      <formula>"Yes"</formula>
    </cfRule>
    <cfRule type="cellIs" dxfId="10" priority="24" operator="equal">
      <formula>"No"</formula>
    </cfRule>
    <cfRule type="cellIs" dxfId="9" priority="23" operator="equal">
      <formula>"Yes"</formula>
    </cfRule>
    <cfRule type="cellIs" dxfId="8" priority="22" operator="equal">
      <formula>"No"</formula>
    </cfRule>
    <cfRule type="cellIs" dxfId="7" priority="21" operator="equal">
      <formula>"No"</formula>
    </cfRule>
  </conditionalFormatting>
  <conditionalFormatting sqref="D132:D155">
    <cfRule type="cellIs" dxfId="6" priority="2" operator="equal">
      <formula>"No"</formula>
    </cfRule>
    <cfRule type="cellIs" dxfId="5" priority="3" operator="equal">
      <formula>"Yes"</formula>
    </cfRule>
    <cfRule type="containsText" dxfId="4" priority="10" operator="containsText" text="Yes">
      <formula>NOT(ISERROR(SEARCH("Yes",D132)))</formula>
    </cfRule>
    <cfRule type="containsText" dxfId="3" priority="9" operator="containsText" text="No">
      <formula>NOT(ISERROR(SEARCH("No",D132)))</formula>
    </cfRule>
    <cfRule type="cellIs" dxfId="2" priority="5" operator="equal">
      <formula>"Yes"</formula>
    </cfRule>
    <cfRule type="cellIs" dxfId="1" priority="4" operator="equal">
      <formula>"No"</formula>
    </cfRule>
    <cfRule type="cellIs" dxfId="0" priority="1" operator="equal">
      <formula>"No"</formula>
    </cfRule>
  </conditionalFormatting>
  <dataValidations count="3">
    <dataValidation type="list" allowBlank="1" showInputMessage="1" showErrorMessage="1" sqref="D23" xr:uid="{0D0753D6-7AFC-4749-9B59-C1ABD1D7C86C}">
      <formula1>#REF!</formula1>
    </dataValidation>
    <dataValidation type="list" allowBlank="1" showInputMessage="1" showErrorMessage="1" sqref="D42 D71 D35" xr:uid="{B8659CC0-ACA8-4A72-A578-034F7BF670A7}">
      <formula1>#REF!</formula1>
    </dataValidation>
    <dataValidation type="list" allowBlank="1" showInputMessage="1" showErrorMessage="1" sqref="D8:D22 D44:D60 D132:D155 D120:D129 D109:D117 D99:D106 D86:D96 D79:D84 D73:D76 D63:D70 D37:D41 D25:D34" xr:uid="{0A685B55-E431-4DEA-8D33-AD99967D9E0D}">
      <formula1>$H$6:$H$8</formula1>
    </dataValidation>
  </dataValidations>
  <printOptions horizontalCentered="1"/>
  <pageMargins left="0.70866141732283472" right="0.70866141732283472" top="0.74803149606299213" bottom="0.74803149606299213" header="0.31496062992125984" footer="0.31496062992125984"/>
  <pageSetup scale="55" fitToHeight="0" orientation="landscape" horizontalDpi="360" verticalDpi="360" r:id="rId1"/>
  <headerFooter>
    <oddHeader>&amp;L&amp;G</oddHeader>
    <oddFooter>Page &amp;P</oddFooter>
  </headerFooter>
  <rowBreaks count="5" manualBreakCount="5">
    <brk id="29" max="9" man="1"/>
    <brk id="49" max="9" man="1"/>
    <brk id="71" max="9" man="1"/>
    <brk id="91" max="9" man="1"/>
    <brk id="113"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0F1B-2B3D-49EE-8562-BEB434920B99}">
  <sheetPr>
    <tabColor rgb="FF00B050"/>
  </sheetPr>
  <dimension ref="B1:G8"/>
  <sheetViews>
    <sheetView tabSelected="1" zoomScaleNormal="100" workbookViewId="0">
      <selection activeCell="D6" sqref="D6"/>
    </sheetView>
  </sheetViews>
  <sheetFormatPr defaultColWidth="11.109375" defaultRowHeight="13.8" x14ac:dyDescent="0.3"/>
  <cols>
    <col min="1" max="1" width="1.6640625" style="6" customWidth="1"/>
    <col min="2" max="2" width="27.44140625" style="6" customWidth="1"/>
    <col min="3" max="6" width="30.33203125" style="6" customWidth="1"/>
    <col min="7" max="16384" width="11.109375" style="6"/>
  </cols>
  <sheetData>
    <row r="1" spans="2:7" ht="9" customHeight="1" thickBot="1" x14ac:dyDescent="0.35"/>
    <row r="2" spans="2:7" ht="24" thickBot="1" x14ac:dyDescent="0.35">
      <c r="B2" s="52" t="s">
        <v>15</v>
      </c>
      <c r="C2" s="53"/>
      <c r="D2" s="53"/>
      <c r="E2" s="53"/>
      <c r="F2" s="53"/>
      <c r="G2" s="54"/>
    </row>
    <row r="3" spans="2:7" ht="36.6" customHeight="1" x14ac:dyDescent="0.3">
      <c r="B3" s="23" t="s">
        <v>9</v>
      </c>
      <c r="C3" s="24" t="s">
        <v>8</v>
      </c>
      <c r="D3" s="24" t="s">
        <v>158</v>
      </c>
      <c r="E3" s="25" t="s">
        <v>7</v>
      </c>
      <c r="F3" s="25" t="s">
        <v>16</v>
      </c>
      <c r="G3" s="26" t="s">
        <v>17</v>
      </c>
    </row>
    <row r="4" spans="2:7" ht="64.8" customHeight="1" x14ac:dyDescent="0.3">
      <c r="B4" s="55" t="s">
        <v>18</v>
      </c>
      <c r="C4" s="5" t="s">
        <v>163</v>
      </c>
      <c r="D4" s="7" t="s">
        <v>159</v>
      </c>
      <c r="E4" s="7" t="s">
        <v>164</v>
      </c>
      <c r="F4" s="7" t="s">
        <v>160</v>
      </c>
      <c r="G4" s="22" t="s">
        <v>166</v>
      </c>
    </row>
    <row r="5" spans="2:7" ht="64.8" customHeight="1" x14ac:dyDescent="0.3">
      <c r="B5" s="55"/>
      <c r="C5" s="5" t="s">
        <v>161</v>
      </c>
      <c r="D5" s="7" t="s">
        <v>162</v>
      </c>
      <c r="E5" s="7" t="s">
        <v>164</v>
      </c>
      <c r="F5" s="7" t="s">
        <v>165</v>
      </c>
      <c r="G5" s="22" t="s">
        <v>166</v>
      </c>
    </row>
    <row r="6" spans="2:7" ht="64.8" customHeight="1" x14ac:dyDescent="0.3">
      <c r="B6" s="55"/>
      <c r="C6" s="5" t="s">
        <v>167</v>
      </c>
      <c r="D6" s="7" t="s">
        <v>168</v>
      </c>
      <c r="E6" s="7" t="s">
        <v>164</v>
      </c>
      <c r="F6" s="7" t="s">
        <v>169</v>
      </c>
      <c r="G6" s="22" t="s">
        <v>166</v>
      </c>
    </row>
    <row r="7" spans="2:7" ht="64.8" customHeight="1" x14ac:dyDescent="0.3">
      <c r="B7" s="56" t="s">
        <v>170</v>
      </c>
      <c r="C7" s="5" t="s">
        <v>171</v>
      </c>
      <c r="D7" s="7" t="s">
        <v>172</v>
      </c>
      <c r="E7" s="7" t="s">
        <v>164</v>
      </c>
      <c r="F7" s="7" t="s">
        <v>173</v>
      </c>
      <c r="G7" s="22" t="s">
        <v>174</v>
      </c>
    </row>
    <row r="8" spans="2:7" ht="64.8" customHeight="1" thickBot="1" x14ac:dyDescent="0.35">
      <c r="B8" s="57"/>
      <c r="C8" s="27" t="s">
        <v>175</v>
      </c>
      <c r="D8" s="28" t="s">
        <v>177</v>
      </c>
      <c r="E8" s="28" t="s">
        <v>164</v>
      </c>
      <c r="F8" s="28" t="s">
        <v>176</v>
      </c>
      <c r="G8" s="29" t="s">
        <v>174</v>
      </c>
    </row>
  </sheetData>
  <mergeCells count="3">
    <mergeCell ref="B2:G2"/>
    <mergeCell ref="B4:B6"/>
    <mergeCell ref="B7:B8"/>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SAMPLE</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Winter</cp:lastModifiedBy>
  <cp:lastPrinted>2024-02-16T08:40:45Z</cp:lastPrinted>
  <dcterms:created xsi:type="dcterms:W3CDTF">2021-08-17T12:05:16Z</dcterms:created>
  <dcterms:modified xsi:type="dcterms:W3CDTF">2024-02-16T08:42:20Z</dcterms:modified>
</cp:coreProperties>
</file>