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Karen Work\SANCERT\COMPLIANCE\9001\"/>
    </mc:Choice>
  </mc:AlternateContent>
  <xr:revisionPtr revIDLastSave="0" documentId="13_ncr:1_{A9CD1A63-86A9-48F5-80F1-7B5332984752}" xr6:coauthVersionLast="47" xr6:coauthVersionMax="47" xr10:uidLastSave="{00000000-0000-0000-0000-000000000000}"/>
  <bookViews>
    <workbookView xWindow="-108" yWindow="-108" windowWidth="23256" windowHeight="12456" tabRatio="343" xr2:uid="{63104293-E395-47FA-BF6E-1BE0AEF4FE48}"/>
  </bookViews>
  <sheets>
    <sheet name="CHECKLIST" sheetId="2" r:id="rId1"/>
    <sheet name="SAMPLE" sheetId="3" r:id="rId2"/>
  </sheets>
  <definedNames>
    <definedName name="_xlnm.Print_Area" localSheetId="0">CHECKLIST!$A$1:$F$190</definedName>
    <definedName name="_xlnm.Print_Titles" localSheetId="0">CHECKLIST!$1:$6</definedName>
    <definedName name="_xlnm.Print_Titles" localSheetId="1">SAMPLE!$2:$3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5" i="2" l="1"/>
  <c r="H184" i="2"/>
  <c r="H183" i="2"/>
  <c r="J183" i="2" s="1"/>
  <c r="H178" i="2"/>
  <c r="H171" i="2"/>
  <c r="H166" i="2"/>
  <c r="H158" i="2"/>
  <c r="H150" i="2"/>
  <c r="H144" i="2"/>
  <c r="H139" i="2"/>
  <c r="H128" i="2"/>
  <c r="H121" i="2"/>
  <c r="H111" i="2"/>
  <c r="H41" i="2"/>
  <c r="H177" i="2"/>
  <c r="H176" i="2"/>
  <c r="J176" i="2" s="1"/>
  <c r="H170" i="2"/>
  <c r="H169" i="2"/>
  <c r="J169" i="2" s="1"/>
  <c r="H165" i="2"/>
  <c r="H164" i="2"/>
  <c r="J164" i="2" s="1"/>
  <c r="H157" i="2"/>
  <c r="H156" i="2"/>
  <c r="J156" i="2" s="1"/>
  <c r="H149" i="2"/>
  <c r="H148" i="2"/>
  <c r="J148" i="2" s="1"/>
  <c r="H143" i="2"/>
  <c r="H142" i="2"/>
  <c r="J142" i="2" s="1"/>
  <c r="H138" i="2"/>
  <c r="H137" i="2"/>
  <c r="J137" i="2" s="1"/>
  <c r="H127" i="2"/>
  <c r="H126" i="2"/>
  <c r="J126" i="2" s="1"/>
  <c r="H120" i="2"/>
  <c r="H119" i="2"/>
  <c r="J119" i="2" s="1"/>
  <c r="H110" i="2"/>
  <c r="H109" i="2"/>
  <c r="J109" i="2" s="1"/>
  <c r="H105" i="2"/>
  <c r="H104" i="2"/>
  <c r="H103" i="2"/>
  <c r="J103" i="2" s="1"/>
  <c r="H99" i="2"/>
  <c r="H98" i="2"/>
  <c r="H97" i="2"/>
  <c r="J97" i="2" s="1"/>
  <c r="J184" i="2" l="1"/>
  <c r="J143" i="2"/>
  <c r="J177" i="2"/>
  <c r="J149" i="2"/>
  <c r="J170" i="2"/>
  <c r="J157" i="2"/>
  <c r="J165" i="2"/>
  <c r="J138" i="2"/>
  <c r="J120" i="2"/>
  <c r="J127" i="2"/>
  <c r="J110" i="2"/>
  <c r="J98" i="2"/>
  <c r="J104" i="2"/>
  <c r="H193" i="2" l="1"/>
  <c r="H192" i="2"/>
  <c r="H191" i="2"/>
  <c r="J191" i="2" s="1"/>
  <c r="H93" i="2"/>
  <c r="H92" i="2"/>
  <c r="H91" i="2"/>
  <c r="J91" i="2" s="1"/>
  <c r="H83" i="2"/>
  <c r="H82" i="2"/>
  <c r="H81" i="2"/>
  <c r="J81" i="2" s="1"/>
  <c r="H76" i="2"/>
  <c r="H75" i="2"/>
  <c r="H74" i="2"/>
  <c r="J74" i="2" s="1"/>
  <c r="H71" i="2"/>
  <c r="H70" i="2"/>
  <c r="H69" i="2"/>
  <c r="J69" i="2" s="1"/>
  <c r="H63" i="2"/>
  <c r="H54" i="2"/>
  <c r="H53" i="2"/>
  <c r="H52" i="2"/>
  <c r="J52" i="2" s="1"/>
  <c r="H47" i="2"/>
  <c r="H46" i="2"/>
  <c r="H45" i="2"/>
  <c r="J45" i="2" s="1"/>
  <c r="H43" i="2"/>
  <c r="H40" i="2"/>
  <c r="J40" i="2" s="1"/>
  <c r="H39" i="2"/>
  <c r="J39" i="2" s="1"/>
  <c r="H35" i="2"/>
  <c r="H34" i="2"/>
  <c r="H33" i="2"/>
  <c r="J33" i="2" s="1"/>
  <c r="H28" i="2"/>
  <c r="H27" i="2"/>
  <c r="H26" i="2"/>
  <c r="J26" i="2" s="1"/>
  <c r="H21" i="2"/>
  <c r="H20" i="2"/>
  <c r="H19" i="2"/>
  <c r="J19" i="2" s="1"/>
  <c r="H16" i="2"/>
  <c r="H62" i="2"/>
  <c r="H61" i="2"/>
  <c r="J61" i="2" s="1"/>
  <c r="J192" i="2" l="1"/>
  <c r="J92" i="2"/>
  <c r="J82" i="2"/>
  <c r="J75" i="2"/>
  <c r="J70" i="2"/>
  <c r="J62" i="2"/>
  <c r="J53" i="2"/>
  <c r="J46" i="2"/>
  <c r="J34" i="2"/>
  <c r="J27" i="2"/>
  <c r="J20" i="2"/>
  <c r="H15" i="2"/>
  <c r="J15" i="2" s="1"/>
  <c r="H14" i="2"/>
  <c r="J14" i="2" s="1"/>
  <c r="H9" i="2"/>
  <c r="H8" i="2"/>
  <c r="H7" i="2"/>
  <c r="J7" i="2" s="1"/>
  <c r="J195" i="2" l="1"/>
  <c r="J8" i="2"/>
  <c r="J194" i="2" s="1"/>
  <c r="F2" i="2" s="1"/>
</calcChain>
</file>

<file path=xl/sharedStrings.xml><?xml version="1.0" encoding="utf-8"?>
<sst xmlns="http://schemas.openxmlformats.org/spreadsheetml/2006/main" count="591" uniqueCount="214">
  <si>
    <t xml:space="preserve"> </t>
  </si>
  <si>
    <t>Yes/No</t>
  </si>
  <si>
    <t>Yes</t>
  </si>
  <si>
    <t>No</t>
  </si>
  <si>
    <t>Compliant</t>
  </si>
  <si>
    <t>Compliance Status</t>
  </si>
  <si>
    <t>Document Reference Numbers</t>
  </si>
  <si>
    <t>Human Resources</t>
  </si>
  <si>
    <t>Processing activities mapped</t>
  </si>
  <si>
    <t>Data retention policy</t>
  </si>
  <si>
    <t>Requirement</t>
  </si>
  <si>
    <t xml:space="preserve">Department </t>
  </si>
  <si>
    <t>SAMPLE GUIDELINE PER DEPARTMENT</t>
  </si>
  <si>
    <t>N/A</t>
  </si>
  <si>
    <t xml:space="preserve">Per statutory regulations - see sharepoint </t>
  </si>
  <si>
    <t>Action Required / Taken</t>
  </si>
  <si>
    <t>Yes- process PPP-OOO-YYT</t>
  </si>
  <si>
    <r>
      <rPr>
        <b/>
        <i/>
        <sz val="11"/>
        <color theme="1"/>
        <rFont val="Calibri"/>
        <family val="2"/>
      </rPr>
      <t xml:space="preserve">2) </t>
    </r>
    <r>
      <rPr>
        <i/>
        <sz val="11"/>
        <color theme="1"/>
        <rFont val="Calibri"/>
        <family val="2"/>
      </rPr>
      <t xml:space="preserve">Complete column </t>
    </r>
    <r>
      <rPr>
        <b/>
        <i/>
        <sz val="11"/>
        <color theme="1"/>
        <rFont val="Calibri"/>
        <family val="2"/>
      </rPr>
      <t>D</t>
    </r>
    <r>
      <rPr>
        <i/>
        <sz val="11"/>
        <color theme="1"/>
        <rFont val="Calibri"/>
        <family val="2"/>
      </rPr>
      <t xml:space="preserve"> with a narration of the action which has been taken or the required task still to be carried out</t>
    </r>
  </si>
  <si>
    <t>Non compliant</t>
  </si>
  <si>
    <r>
      <rPr>
        <b/>
        <i/>
        <sz val="11"/>
        <color theme="1"/>
        <rFont val="Calibri"/>
        <family val="2"/>
      </rPr>
      <t>3)</t>
    </r>
    <r>
      <rPr>
        <i/>
        <sz val="11"/>
        <color theme="1"/>
        <rFont val="Calibri"/>
        <family val="2"/>
      </rPr>
      <t xml:space="preserve"> Complete column </t>
    </r>
    <r>
      <rPr>
        <b/>
        <i/>
        <sz val="11"/>
        <color theme="1"/>
        <rFont val="Calibri"/>
        <family val="2"/>
      </rPr>
      <t>E</t>
    </r>
    <r>
      <rPr>
        <i/>
        <sz val="11"/>
        <color theme="1"/>
        <rFont val="Calibri"/>
        <family val="2"/>
      </rPr>
      <t xml:space="preserve"> with any company procedure, process, or policy number to be referred to at a later stage</t>
    </r>
  </si>
  <si>
    <t>Total non compliant</t>
  </si>
  <si>
    <t>INSERT COMPANY NAME HERE</t>
  </si>
  <si>
    <t>Overall Compliance Calculation</t>
  </si>
  <si>
    <t>Management System</t>
  </si>
  <si>
    <t>Does everyone have access to the ISO procedures and data collection sheets?</t>
  </si>
  <si>
    <t>Are the relevant procedures displayed in the correct process locations?</t>
  </si>
  <si>
    <t>Do staff know how to fill out the documents?</t>
  </si>
  <si>
    <t>Are all the HOD's aware of the ISO documents?</t>
  </si>
  <si>
    <t>Has staff been given induction training for health and safety, and the environmental requirements in the company?</t>
  </si>
  <si>
    <t>General Requirements</t>
  </si>
  <si>
    <t>Is all the staff in the department trained according to the required procedures?</t>
  </si>
  <si>
    <t>Does the department review the procedures for effectiveness?</t>
  </si>
  <si>
    <t>Does the department focus on customer needs, and ensure a good quality service?</t>
  </si>
  <si>
    <t>Documented Requirements</t>
  </si>
  <si>
    <t>Are all staff aware of the documented quality policy?</t>
  </si>
  <si>
    <t>Is the quality manual available to all required personnel?</t>
  </si>
  <si>
    <t>Are issues procedures controlled?</t>
  </si>
  <si>
    <t>Are all relevant emergency procedure and plans displayed in the relevant areas in the department?</t>
  </si>
  <si>
    <t>Is the quality policy displayed in the department?</t>
  </si>
  <si>
    <t>Control of Documents</t>
  </si>
  <si>
    <t>Are documents neatly stored and controlled during the process?</t>
  </si>
  <si>
    <t>Are hand written documentation amendments allowed?</t>
  </si>
  <si>
    <t>Are the revision numbers used on the data sheets current?</t>
  </si>
  <si>
    <t>Is the legal register available and has the legalities been complied with?</t>
  </si>
  <si>
    <t>Are all documents readable?</t>
  </si>
  <si>
    <t>Control of Quality Records</t>
  </si>
  <si>
    <t>Are all records clearly identified and indexed?</t>
  </si>
  <si>
    <t>Are records stored in adequate storage systems?</t>
  </si>
  <si>
    <t>Are all records traceable in the archives?</t>
  </si>
  <si>
    <t>Do obsolete records get removed and destroyed?</t>
  </si>
  <si>
    <t>Management Responsibility</t>
  </si>
  <si>
    <t>Are there relevant objectives in the department?</t>
  </si>
  <si>
    <t>Does the company lay out clear objectives and try to meet these on a monthly basis?</t>
  </si>
  <si>
    <t>Does the manager carry out review meetings to discuss the system status?</t>
  </si>
  <si>
    <t>Are all project plans followed?</t>
  </si>
  <si>
    <t>Customer Focus and Planning</t>
  </si>
  <si>
    <t>Are all customer enquiries addressed?</t>
  </si>
  <si>
    <t>Does the department plan quality activities and production to ensure customer's jobs are adequately processed?</t>
  </si>
  <si>
    <t>Are there adequate H&amp;S checks in the department according to legal requirements?</t>
  </si>
  <si>
    <t>Does the department record all quotations given to clients?</t>
  </si>
  <si>
    <t>Does customer satisfaction get measured in the sales department?</t>
  </si>
  <si>
    <t>Responsibility, Authority and Communication</t>
  </si>
  <si>
    <t>Is there an up to date organisational chart in the company?</t>
  </si>
  <si>
    <t>Is there a responsibility matrix available in the system?</t>
  </si>
  <si>
    <t>Do all the staff know their position in the company?</t>
  </si>
  <si>
    <t>Is there a QA systems administrator in the company?</t>
  </si>
  <si>
    <t>Are the relevant H&amp;S appointments made?</t>
  </si>
  <si>
    <t>Are fire fighters appointed and trained?</t>
  </si>
  <si>
    <t>Is there a first aid officer?</t>
  </si>
  <si>
    <t>Internal Communication/ Management Review</t>
  </si>
  <si>
    <t>Is there an appointed management representative?</t>
  </si>
  <si>
    <t>Does the company have a monthly meeting to discuss quality?</t>
  </si>
  <si>
    <t>Are all the items on the standard agenda addressed?</t>
  </si>
  <si>
    <t>Does the department manager include key staff in the management review meeting?</t>
  </si>
  <si>
    <t>Does the sales staff ensure that there is adequate follow up with clients?</t>
  </si>
  <si>
    <t>Is there a H&amp;S appointed team?</t>
  </si>
  <si>
    <t>Resource Management</t>
  </si>
  <si>
    <t>Does the department ensure that adequate staff is available to meet client requirements?</t>
  </si>
  <si>
    <t>Are process resources available in the department?</t>
  </si>
  <si>
    <t>Does the department manager make adequate budgets available for staff, training, equipment and infrastructure?</t>
  </si>
  <si>
    <t>Training Awareness and Competency</t>
  </si>
  <si>
    <t>Is training planned for all staff in the Department for health, safety and environmental issues as well as quality requirements?</t>
  </si>
  <si>
    <t>Does the department manager plan this training in reasonable time?</t>
  </si>
  <si>
    <t>Is the training recorded in the employees training file?</t>
  </si>
  <si>
    <t>Is equity and skills requirements adhered to in the department?</t>
  </si>
  <si>
    <t>Does the company evaluate the effectiveness of training?</t>
  </si>
  <si>
    <t>Infrastructure</t>
  </si>
  <si>
    <t xml:space="preserve"> Does the department infrastructure meet the process needs?</t>
  </si>
  <si>
    <t>Is the building well maintained according to health and safety regulations?</t>
  </si>
  <si>
    <t>Has an aspect / impact study for environmental issues been done?</t>
  </si>
  <si>
    <t>Has a risk assessment been carried out in the department?</t>
  </si>
  <si>
    <t>Are the contact details of the responsible party available to the data subject?</t>
  </si>
  <si>
    <t>Is equipment checked on a regular basis and results recorded?</t>
  </si>
  <si>
    <t>Does the department have maintenance and check sheets for equipment?</t>
  </si>
  <si>
    <t>Are supporting services monitored?</t>
  </si>
  <si>
    <t>Work Environment</t>
  </si>
  <si>
    <t>Is the departments work environment for staff adequate?</t>
  </si>
  <si>
    <t>Are there adequate clean up procedures in place?</t>
  </si>
  <si>
    <t>Are there environmental control procedures in the department and are they followed?</t>
  </si>
  <si>
    <t>Does the work environment meet health and safety regulations?</t>
  </si>
  <si>
    <t>Product Realisation</t>
  </si>
  <si>
    <t>Are all orders processed against a job card in the workshop?</t>
  </si>
  <si>
    <t>Are all parts requisitioned from the stores on correct requisition documents?</t>
  </si>
  <si>
    <t>Are all raw materials used recorded on the job card?</t>
  </si>
  <si>
    <t>Are all job cards adequately stored in the workshop?</t>
  </si>
  <si>
    <t>Identification of Customer Requirements</t>
  </si>
  <si>
    <t>Purchasing</t>
  </si>
  <si>
    <t>Are all orders placed on official purchase order documents?</t>
  </si>
  <si>
    <t>Does the purchase order specify the items clearly?</t>
  </si>
  <si>
    <t>Are delivery requirements specified on the order?</t>
  </si>
  <si>
    <t>Does the departmental head approve the order?</t>
  </si>
  <si>
    <t>Are orders placed with approved suppliers?</t>
  </si>
  <si>
    <t>Are suppliers continually evaluated and monitored?</t>
  </si>
  <si>
    <t>Does the department have access to the approved suppliers list?</t>
  </si>
  <si>
    <t>Does the department issue NCRs to supplier who does not meet the department's requirements?</t>
  </si>
  <si>
    <t>Production and Service Provision</t>
  </si>
  <si>
    <t>Do the stores process orders according to a requisition or customer order?</t>
  </si>
  <si>
    <t>Are all stock requirements monitored in the department?</t>
  </si>
  <si>
    <t>Are client visits monitored by sales staff or Sales Manager's?</t>
  </si>
  <si>
    <t>Do sales follow up on lost orders?</t>
  </si>
  <si>
    <t>Are product catalogues adequately stored and controlled?</t>
  </si>
  <si>
    <t>Identification and Traceability</t>
  </si>
  <si>
    <t>Are all parts clearly identified and traceable in the stores?</t>
  </si>
  <si>
    <t>Do the parts in the stores tie up to the parts on the system?</t>
  </si>
  <si>
    <t>Who can authorise stock adjustments?</t>
  </si>
  <si>
    <t>Are all items stored in bin location on the system, and in the stores?</t>
  </si>
  <si>
    <t>Are bin locations clearly identified?</t>
  </si>
  <si>
    <t>Is packaging adequately identified?</t>
  </si>
  <si>
    <t>Are warranty claims locked up?</t>
  </si>
  <si>
    <t>Are warranty claim parts clearly traceable to the claim number?</t>
  </si>
  <si>
    <t>Are parts in the workshop controlled and identified?</t>
  </si>
  <si>
    <t>Customer Property</t>
  </si>
  <si>
    <t>Does the customer-supplied item get tagged?</t>
  </si>
  <si>
    <t>Are samples recoded in the sample book?</t>
  </si>
  <si>
    <t>Once completed does the workshop check to ensure that all customer property is returned?</t>
  </si>
  <si>
    <t>Preservation of Product</t>
  </si>
  <si>
    <t>Are all measuring equipment adequately stored to prevent damage?</t>
  </si>
  <si>
    <t>Does the department have adequate storage methods for products?</t>
  </si>
  <si>
    <t>Are flammable liquids locked in a suitable area (if required)?</t>
  </si>
  <si>
    <t>Are all items protected from rust in the stores?</t>
  </si>
  <si>
    <t>Is all rejects and scrap controlled and stored in recycling bins or areas?</t>
  </si>
  <si>
    <t>Control of Measuring and Monitoring Devices</t>
  </si>
  <si>
    <t>Are all measuring equipment clearly identified?</t>
  </si>
  <si>
    <t>Are measuring instruments calibrated?</t>
  </si>
  <si>
    <t>Does the department maintain adequate calibration records?</t>
  </si>
  <si>
    <t>Are calibration certificates current?</t>
  </si>
  <si>
    <t>Are calibrators approved suppliers?</t>
  </si>
  <si>
    <t>Measurement, Analysis and Improvement</t>
  </si>
  <si>
    <t>Does the department measure non-conformances and evaluate the frequency?</t>
  </si>
  <si>
    <t>Are turnover and GP's monitored?</t>
  </si>
  <si>
    <t>Does the department use the QA system to assist with quality and service improvement?</t>
  </si>
  <si>
    <t>Does the department keep adequate analysis records?</t>
  </si>
  <si>
    <t>Are risk situations measured, as well as incidents and near misses?</t>
  </si>
  <si>
    <t>Are environmental spills, and situations monitored?</t>
  </si>
  <si>
    <t>General Customer Satisfaction</t>
  </si>
  <si>
    <t>Does the department measure customer satisfaction?</t>
  </si>
  <si>
    <t>Are all job cards signed off once completed?</t>
  </si>
  <si>
    <t>Are job cards reviewed by a responsible person to ensure that the clients needs have been met?</t>
  </si>
  <si>
    <t>Internal Audit</t>
  </si>
  <si>
    <t>Has the previous findings been adequately addressed?</t>
  </si>
  <si>
    <t>Has the department manager signed off the last audit results?</t>
  </si>
  <si>
    <t>Has the audit taken place as per the schedule?</t>
  </si>
  <si>
    <t>Have all departments been assessed in a one year period for quality, environmental and H&amp;S?</t>
  </si>
  <si>
    <t>Has the auditor been independent of the area being audited?</t>
  </si>
  <si>
    <t>Control of Non-Conformity</t>
  </si>
  <si>
    <t>Does the department have a non-conformance system?</t>
  </si>
  <si>
    <t>Are non-conformances addressed and closed out?</t>
  </si>
  <si>
    <t>Does the department forward a copy of the NCR to HO?</t>
  </si>
  <si>
    <t>Are all NCRs monitored for effectiveness of the corrective action?</t>
  </si>
  <si>
    <t>Are all NCR's reviewed during the management review meetings and discussed for effective close out?</t>
  </si>
  <si>
    <t>Preventive Action/Improvement / Planning for Continual Improvement</t>
  </si>
  <si>
    <t>Does the department monitor possible improvement systems?</t>
  </si>
  <si>
    <t>Does the department take corrective and preventive measures based on NCR's raised against the department?</t>
  </si>
  <si>
    <t>Does the department consider preventive measures during review meetings?</t>
  </si>
  <si>
    <t>Does the department discuss improvement systems in the review meetings for health, safety and environment?</t>
  </si>
  <si>
    <t>Are all new processes documented in the ISO system?</t>
  </si>
  <si>
    <t>Health and Safety</t>
  </si>
  <si>
    <t>Are there adequate fire drills and practices taking place?</t>
  </si>
  <si>
    <t>Does the procedures describe the required actions in case of an emergency?</t>
  </si>
  <si>
    <t>Are the emergency plans tested from time to time?</t>
  </si>
  <si>
    <t>Section in company Manual</t>
  </si>
  <si>
    <t>Audit procedure</t>
  </si>
  <si>
    <t>Security</t>
  </si>
  <si>
    <t>ID photographs</t>
  </si>
  <si>
    <t>Section 15 page 27</t>
  </si>
  <si>
    <t>Destroy on termination - in policy</t>
  </si>
  <si>
    <t>PPP-553-963</t>
  </si>
  <si>
    <t>Added to audit schedule</t>
  </si>
  <si>
    <t>Vistor sign in sheet</t>
  </si>
  <si>
    <t>Section 12 page 11</t>
  </si>
  <si>
    <t>Destroy every 7 days</t>
  </si>
  <si>
    <t>PPP-369-666</t>
  </si>
  <si>
    <t>Daily COVID sign in sheet</t>
  </si>
  <si>
    <t>Payroll system (PAYPACK)</t>
  </si>
  <si>
    <t>Yes - policy TTT-025</t>
  </si>
  <si>
    <t>PPP-369-258 &amp; TTT-259-369 &amp; YHT-369-874</t>
  </si>
  <si>
    <t>New engagement pack</t>
  </si>
  <si>
    <t>Personnel records</t>
  </si>
  <si>
    <t>Third party access - medical aid</t>
  </si>
  <si>
    <t>In HR manual</t>
  </si>
  <si>
    <t>8 years after termination</t>
  </si>
  <si>
    <t>Vendor assessments</t>
  </si>
  <si>
    <t>Section 3 page 2</t>
  </si>
  <si>
    <t>Per Document Control Procedure DOC-01-77-P</t>
  </si>
  <si>
    <t>Yes - Policy P-159-66</t>
  </si>
  <si>
    <t>Procurement Policy</t>
  </si>
  <si>
    <t>Total compliant</t>
  </si>
  <si>
    <t xml:space="preserve">ISO 9001:2015 COMPLIANCE </t>
  </si>
  <si>
    <t>All calculations are automatic. Complete only columns C, D and E. If any rows or columns are added or deleted, the calculations will be inaccurate.</t>
  </si>
  <si>
    <r>
      <rPr>
        <b/>
        <i/>
        <sz val="11"/>
        <color theme="1"/>
        <rFont val="Calibri"/>
        <family val="2"/>
      </rPr>
      <t>1)</t>
    </r>
    <r>
      <rPr>
        <i/>
        <sz val="11"/>
        <color theme="1"/>
        <rFont val="Calibri"/>
        <family val="2"/>
      </rPr>
      <t xml:space="preserve"> Complete column </t>
    </r>
    <r>
      <rPr>
        <b/>
        <i/>
        <sz val="11"/>
        <color theme="1"/>
        <rFont val="Calibri"/>
        <family val="2"/>
      </rPr>
      <t>C</t>
    </r>
    <r>
      <rPr>
        <i/>
        <sz val="11"/>
        <color theme="1"/>
        <rFont val="Calibri"/>
        <family val="2"/>
      </rPr>
      <t>, for each question, by selecting the correct answer from the dropdown menu - Yes - No - N/A - The N/A selection will be added to the Yes compliance.</t>
    </r>
  </si>
  <si>
    <t>Are the customer's requirements adequately recorded on the job card?</t>
  </si>
  <si>
    <t>Are the delivery requirements specified to the client?</t>
  </si>
  <si>
    <t>Are the job cards checked by sales before processing?</t>
  </si>
  <si>
    <t>Are the job cards reviewed after service/production to ensure accuracy?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</si>
</sst>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sz val="1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b/>
      <sz val="17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20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10" fillId="3" borderId="2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0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top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11" fillId="0" borderId="10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11" fillId="0" borderId="7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0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4" fillId="4" borderId="0" xfId="0" applyFont="1" applyFill="1" applyAlignment="1">
      <alignment horizontal="center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11" fillId="0" borderId="26" xfId="0" applyFont="1" applyBorder="1" applyAlignment="1">
      <alignment vertical="top"/>
    </xf>
    <xf numFmtId="0" fontId="0" fillId="0" borderId="27" xfId="0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 wrapText="1"/>
    </xf>
    <xf numFmtId="0" fontId="1" fillId="0" borderId="28" xfId="0" applyFont="1" applyBorder="1" applyAlignment="1">
      <alignment vertical="top" wrapText="1"/>
    </xf>
    <xf numFmtId="0" fontId="15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8" xfId="0" applyBorder="1" applyAlignment="1">
      <alignment vertical="top" wrapText="1"/>
    </xf>
    <xf numFmtId="0" fontId="15" fillId="0" borderId="7" xfId="0" applyFont="1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15" fillId="0" borderId="14" xfId="0" applyFont="1" applyBorder="1" applyAlignment="1">
      <alignment horizontal="left" vertical="top" wrapText="1"/>
    </xf>
    <xf numFmtId="0" fontId="0" fillId="0" borderId="14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 wrapText="1"/>
    </xf>
    <xf numFmtId="0" fontId="10" fillId="3" borderId="32" xfId="0" applyFont="1" applyFill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0" fillId="0" borderId="13" xfId="0" applyBorder="1" applyAlignment="1">
      <alignment vertical="top"/>
    </xf>
    <xf numFmtId="0" fontId="7" fillId="3" borderId="33" xfId="0" applyFont="1" applyFill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0" fillId="3" borderId="31" xfId="0" applyFont="1" applyFill="1" applyBorder="1" applyAlignment="1">
      <alignment horizontal="center" vertical="top" wrapText="1"/>
    </xf>
    <xf numFmtId="0" fontId="10" fillId="3" borderId="3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7" fillId="3" borderId="5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6" fillId="3" borderId="19" xfId="0" applyFont="1" applyFill="1" applyBorder="1" applyAlignment="1">
      <alignment horizontal="left" wrapText="1"/>
    </xf>
    <xf numFmtId="0" fontId="16" fillId="3" borderId="6" xfId="0" applyFont="1" applyFill="1" applyBorder="1" applyAlignment="1">
      <alignment horizontal="left" wrapText="1"/>
    </xf>
    <xf numFmtId="10" fontId="5" fillId="4" borderId="0" xfId="1" applyNumberFormat="1" applyFont="1" applyFill="1" applyAlignment="1">
      <alignment horizontal="center" vertical="top"/>
    </xf>
    <xf numFmtId="0" fontId="1" fillId="2" borderId="36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3" borderId="19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8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D6E4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D6E4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D37"/>
      <color rgb="FF0099FF"/>
      <color rgb="FFFD6E41"/>
      <color rgb="FFE780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5AA-4529-A87F-90D92CFB0D0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5AA-4529-A87F-90D92CFB0D0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CHECKLIST!$I$7:$I$8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CHECKLIST!$J$7:$J$8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5-4440-A752-CBB4D6E7809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8E5-4613-9296-7A9D1FDE988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8E5-4613-9296-7A9D1FDE98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CHECKLIST!$I$69:$I$70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CHECKLIST!$J$69:$J$70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E5-4613-9296-7A9D1FDE988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E0D-48E8-8738-7F59F33AD7C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E0D-48E8-8738-7F59F33AD7C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CHECKLIST!$I$74:$I$75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CHECKLIST!$J$74:$J$75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0D-48E8-8738-7F59F33AD7C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700-45B1-B690-6BC9E1EE4F9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700-45B1-B690-6BC9E1EE4F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CHECKLIST!$I$81:$I$82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CHECKLIST!$J$81:$J$82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00-45B1-B690-6BC9E1EE4F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16E-4E7A-BD59-78547F82FC2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16E-4E7A-BD59-78547F82FC2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CHECKLIST!$I$91:$I$92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CHECKLIST!$J$91:$J$92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6E-4E7A-BD59-78547F82FC2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F19-4CA8-A874-B9818EBA511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F19-4CA8-A874-B9818EBA51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CHECKLIST!$I$191:$I$192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CHECKLIST!$J$191:$J$192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19-4CA8-A874-B9818EBA511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9F3-4550-9F5D-0BAFC4372DA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9F3-4550-9F5D-0BAFC4372D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CHECKLIST!$I$97:$I$98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CHECKLIST!$J$97:$J$98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F3-4550-9F5D-0BAFC4372D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B02-4C76-B385-BB28486E9FC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B02-4C76-B385-BB28486E9FC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CHECKLIST!$I$103:$I$104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CHECKLIST!$J$103:$J$104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02-4C76-B385-BB28486E9FC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D5-40AC-9AE3-9351571D166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D5-40AC-9AE3-9351571D166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CHECKLIST!$I$109:$I$110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CHECKLIST!$J$109:$J$110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5-40AC-9AE3-9351571D166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BFE-4682-B70E-26581F08C47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BFE-4682-B70E-26581F08C47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CHECKLIST!$I$119:$I$120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CHECKLIST!$J$119:$J$120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FE-4682-B70E-26581F08C47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72F-4EE6-B9A6-A033DF23F7F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72F-4EE6-B9A6-A033DF23F7F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CHECKLIST!$I$126:$I$127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CHECKLIST!$J$126:$J$127</c:f>
              <c:numCache>
                <c:formatCode>General</c:formatCode>
                <c:ptCount val="2"/>
                <c:pt idx="0">
                  <c:v>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2F-4EE6-B9A6-A033DF23F7F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735-4FB8-8E43-DC737E007CB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735-4FB8-8E43-DC737E007CB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CHECKLIST!$I$14:$I$15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CHECKLIST!$J$14:$J$15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35-4FB8-8E43-DC737E007CB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5C2-4B7C-997C-4765B64AB53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5C2-4B7C-997C-4765B64AB53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CHECKLIST!$I$137:$I$138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CHECKLIST!$J$137:$J$138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2-4B7C-997C-4765B64AB5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5B0-4F70-ACE6-EC489B1CC93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5B0-4F70-ACE6-EC489B1CC93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CHECKLIST!$I$142:$I$143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CHECKLIST!$J$142:$J$143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B0-4F70-ACE6-EC489B1CC93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ECB-4AC8-AEBC-DF1E577BA5A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ECB-4AC8-AEBC-DF1E577BA5A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CHECKLIST!$I$148:$I$149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CHECKLIST!$J$148:$J$149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CB-4AC8-AEBC-DF1E577BA5A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0D7-4017-BAB4-EFAFDC80E5E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0D7-4017-BAB4-EFAFDC80E5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CHECKLIST!$I$156:$I$157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CHECKLIST!$J$156:$J$157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D7-4017-BAB4-EFAFDC80E5E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192-4663-8CC3-86B1D358BB7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192-4663-8CC3-86B1D358BB7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CHECKLIST!$I$164:$I$165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CHECKLIST!$J$164:$J$165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92-4663-8CC3-86B1D358BB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5FF-427D-B4DC-A398E04C34A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5FF-427D-B4DC-A398E04C34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CHECKLIST!$I$169:$I$170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CHECKLIST!$J$169:$J$170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FF-427D-B4DC-A398E04C3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DA6-4698-883E-9720EA4D807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DA6-4698-883E-9720EA4D807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CHECKLIST!$I$176:$I$177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CHECKLIST!$J$176:$J$177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A6-4698-883E-9720EA4D807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379-4185-A20F-D413BE8139E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379-4185-A20F-D413BE8139E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CHECKLIST!$I$183:$I$184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CHECKLIST!$J$183:$J$184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79-4185-A20F-D413BE8139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134-431B-BA3D-E74C76840B7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134-431B-BA3D-E74C76840B7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CHECKLIST!$I$19:$I$20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CHECKLIST!$J$19:$J$20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34-431B-BA3D-E74C76840B7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CE1-4213-B93D-2451F658A2D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CE1-4213-B93D-2451F658A2D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CHECKLIST!$I$26:$I$27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CHECKLIST!$J$26:$J$27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E1-4213-B93D-2451F658A2D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483-4573-8BE8-FFE73651D1B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483-4573-8BE8-FFE73651D1B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CHECKLIST!$I$33:$I$34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CHECKLIST!$J$33:$J$34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83-4573-8BE8-FFE73651D1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CFD-449C-9A41-B5DBFE9F948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CFD-449C-9A41-B5DBFE9F948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CHECKLIST!$I$39:$I$40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CHECKLIST!$J$39:$J$40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FD-449C-9A41-B5DBFE9F948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13D-480F-AC71-22F04397DBE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13D-480F-AC71-22F04397DBE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CHECKLIST!$I$45:$I$46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CHECKLIST!$J$45:$J$46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3D-480F-AC71-22F04397DBE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1F1-4AE0-8142-F2D38C8FB6D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1F1-4AE0-8142-F2D38C8FB6D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CHECKLIST!$I$52:$I$53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CHECKLIST!$J$52:$J$53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F1-4AE0-8142-F2D38C8FB6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BE9-4779-A329-CD7E07434FD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BE9-4779-A329-CD7E07434FD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CHECKLIST!$I$61:$I$62</c:f>
              <c:strCache>
                <c:ptCount val="2"/>
                <c:pt idx="0">
                  <c:v>Non compliant</c:v>
                </c:pt>
                <c:pt idx="1">
                  <c:v>Compliant</c:v>
                </c:pt>
              </c:strCache>
            </c:strRef>
          </c:cat>
          <c:val>
            <c:numRef>
              <c:f>CHECKLIST!$J$61:$J$62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E9-4779-A329-CD7E07434FD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7</xdr:row>
      <xdr:rowOff>140970</xdr:rowOff>
    </xdr:from>
    <xdr:to>
      <xdr:col>5</xdr:col>
      <xdr:colOff>2514600</xdr:colOff>
      <xdr:row>10</xdr:row>
      <xdr:rowOff>205740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0C32FC4-9559-41EA-94AC-02EAF692D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14</xdr:row>
      <xdr:rowOff>59054</xdr:rowOff>
    </xdr:from>
    <xdr:to>
      <xdr:col>5</xdr:col>
      <xdr:colOff>2503650</xdr:colOff>
      <xdr:row>16</xdr:row>
      <xdr:rowOff>358274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BCF8D18-3E9D-497D-9861-BC0E77D31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99060</xdr:colOff>
      <xdr:row>19</xdr:row>
      <xdr:rowOff>152400</xdr:rowOff>
    </xdr:from>
    <xdr:to>
      <xdr:col>5</xdr:col>
      <xdr:colOff>2506980</xdr:colOff>
      <xdr:row>22</xdr:row>
      <xdr:rowOff>217170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C1BE17B-18BE-441E-A68E-10BBFB07A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99060</xdr:colOff>
      <xdr:row>26</xdr:row>
      <xdr:rowOff>114300</xdr:rowOff>
    </xdr:from>
    <xdr:to>
      <xdr:col>5</xdr:col>
      <xdr:colOff>2506980</xdr:colOff>
      <xdr:row>29</xdr:row>
      <xdr:rowOff>179070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0006EF0-BC32-4C0D-B8FC-BDC26F767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91440</xdr:colOff>
      <xdr:row>33</xdr:row>
      <xdr:rowOff>137158</xdr:rowOff>
    </xdr:from>
    <xdr:to>
      <xdr:col>5</xdr:col>
      <xdr:colOff>2491740</xdr:colOff>
      <xdr:row>36</xdr:row>
      <xdr:rowOff>209549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4CF66A3F-7673-44DF-92B4-C788CE908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93345</xdr:colOff>
      <xdr:row>39</xdr:row>
      <xdr:rowOff>114299</xdr:rowOff>
    </xdr:from>
    <xdr:to>
      <xdr:col>5</xdr:col>
      <xdr:colOff>2486025</xdr:colOff>
      <xdr:row>42</xdr:row>
      <xdr:rowOff>207645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F0BD5F0-C54D-465F-B7C1-7DD9640C7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91440</xdr:colOff>
      <xdr:row>45</xdr:row>
      <xdr:rowOff>144780</xdr:rowOff>
    </xdr:from>
    <xdr:to>
      <xdr:col>5</xdr:col>
      <xdr:colOff>2499360</xdr:colOff>
      <xdr:row>48</xdr:row>
      <xdr:rowOff>209550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F1E106BA-A33B-44A3-B166-1539607D7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99060</xdr:colOff>
      <xdr:row>52</xdr:row>
      <xdr:rowOff>137160</xdr:rowOff>
    </xdr:from>
    <xdr:to>
      <xdr:col>5</xdr:col>
      <xdr:colOff>2506980</xdr:colOff>
      <xdr:row>55</xdr:row>
      <xdr:rowOff>201930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55F15F0-D1B6-4625-974A-736555042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99060</xdr:colOff>
      <xdr:row>61</xdr:row>
      <xdr:rowOff>144780</xdr:rowOff>
    </xdr:from>
    <xdr:to>
      <xdr:col>5</xdr:col>
      <xdr:colOff>2506980</xdr:colOff>
      <xdr:row>64</xdr:row>
      <xdr:rowOff>209550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89C4BCD9-1364-4696-BE82-ADE497A6E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114300</xdr:colOff>
      <xdr:row>69</xdr:row>
      <xdr:rowOff>60959</xdr:rowOff>
    </xdr:from>
    <xdr:to>
      <xdr:col>5</xdr:col>
      <xdr:colOff>2514600</xdr:colOff>
      <xdr:row>71</xdr:row>
      <xdr:rowOff>356234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41066705-B4A5-49DC-88A2-8ADDCE332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106680</xdr:colOff>
      <xdr:row>74</xdr:row>
      <xdr:rowOff>121920</xdr:rowOff>
    </xdr:from>
    <xdr:to>
      <xdr:col>5</xdr:col>
      <xdr:colOff>2514600</xdr:colOff>
      <xdr:row>77</xdr:row>
      <xdr:rowOff>186690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122EB8D0-7E2D-4DAB-AD50-E3670D03A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83820</xdr:colOff>
      <xdr:row>81</xdr:row>
      <xdr:rowOff>129540</xdr:rowOff>
    </xdr:from>
    <xdr:to>
      <xdr:col>5</xdr:col>
      <xdr:colOff>2491740</xdr:colOff>
      <xdr:row>84</xdr:row>
      <xdr:rowOff>194310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7810FC8-2827-4771-946F-F4DA358D5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106680</xdr:colOff>
      <xdr:row>91</xdr:row>
      <xdr:rowOff>121920</xdr:rowOff>
    </xdr:from>
    <xdr:to>
      <xdr:col>5</xdr:col>
      <xdr:colOff>2514600</xdr:colOff>
      <xdr:row>94</xdr:row>
      <xdr:rowOff>186690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C1C0F039-FC79-40B6-A34E-71815CBF1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102870</xdr:colOff>
      <xdr:row>191</xdr:row>
      <xdr:rowOff>49529</xdr:rowOff>
    </xdr:from>
    <xdr:to>
      <xdr:col>5</xdr:col>
      <xdr:colOff>2514600</xdr:colOff>
      <xdr:row>193</xdr:row>
      <xdr:rowOff>371474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6D18C1F-3DC3-4A2C-AC9E-DD3D50BD8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106680</xdr:colOff>
      <xdr:row>97</xdr:row>
      <xdr:rowOff>121920</xdr:rowOff>
    </xdr:from>
    <xdr:to>
      <xdr:col>5</xdr:col>
      <xdr:colOff>2514600</xdr:colOff>
      <xdr:row>100</xdr:row>
      <xdr:rowOff>186690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FBCDD44-0365-4E8A-8ED6-80B0D7279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106680</xdr:colOff>
      <xdr:row>103</xdr:row>
      <xdr:rowOff>121920</xdr:rowOff>
    </xdr:from>
    <xdr:to>
      <xdr:col>5</xdr:col>
      <xdr:colOff>2514600</xdr:colOff>
      <xdr:row>106</xdr:row>
      <xdr:rowOff>186690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39FA5BC-B924-4160-8112-B00DA4987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97156</xdr:colOff>
      <xdr:row>109</xdr:row>
      <xdr:rowOff>133350</xdr:rowOff>
    </xdr:from>
    <xdr:to>
      <xdr:col>5</xdr:col>
      <xdr:colOff>2486026</xdr:colOff>
      <xdr:row>112</xdr:row>
      <xdr:rowOff>190500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AC77FCD6-F831-4244-991C-9778B109B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97156</xdr:colOff>
      <xdr:row>119</xdr:row>
      <xdr:rowOff>133350</xdr:rowOff>
    </xdr:from>
    <xdr:to>
      <xdr:col>5</xdr:col>
      <xdr:colOff>2486026</xdr:colOff>
      <xdr:row>122</xdr:row>
      <xdr:rowOff>190500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653C32E1-6791-4E23-BD32-AA6BE1C19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97156</xdr:colOff>
      <xdr:row>126</xdr:row>
      <xdr:rowOff>133350</xdr:rowOff>
    </xdr:from>
    <xdr:to>
      <xdr:col>5</xdr:col>
      <xdr:colOff>2486026</xdr:colOff>
      <xdr:row>129</xdr:row>
      <xdr:rowOff>190500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50101A49-8EFC-4483-81CB-01A2565A7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93346</xdr:colOff>
      <xdr:row>137</xdr:row>
      <xdr:rowOff>53340</xdr:rowOff>
    </xdr:from>
    <xdr:to>
      <xdr:col>5</xdr:col>
      <xdr:colOff>2495551</xdr:colOff>
      <xdr:row>139</xdr:row>
      <xdr:rowOff>341340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7233149B-8BC8-4B68-8F72-BD53CA9E4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97156</xdr:colOff>
      <xdr:row>142</xdr:row>
      <xdr:rowOff>133350</xdr:rowOff>
    </xdr:from>
    <xdr:to>
      <xdr:col>5</xdr:col>
      <xdr:colOff>2486026</xdr:colOff>
      <xdr:row>145</xdr:row>
      <xdr:rowOff>190500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4AAAE2D-BC07-442A-BF19-C0F4E3163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97156</xdr:colOff>
      <xdr:row>148</xdr:row>
      <xdr:rowOff>133350</xdr:rowOff>
    </xdr:from>
    <xdr:to>
      <xdr:col>5</xdr:col>
      <xdr:colOff>2486026</xdr:colOff>
      <xdr:row>151</xdr:row>
      <xdr:rowOff>190500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0AAF0EC-E532-468A-8DD9-AAFAD7579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97156</xdr:colOff>
      <xdr:row>156</xdr:row>
      <xdr:rowOff>133350</xdr:rowOff>
    </xdr:from>
    <xdr:to>
      <xdr:col>5</xdr:col>
      <xdr:colOff>2486026</xdr:colOff>
      <xdr:row>159</xdr:row>
      <xdr:rowOff>190500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07C3CFA-DF00-43A3-AA38-D6A6DED90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93346</xdr:colOff>
      <xdr:row>164</xdr:row>
      <xdr:rowOff>129540</xdr:rowOff>
    </xdr:from>
    <xdr:to>
      <xdr:col>5</xdr:col>
      <xdr:colOff>2487931</xdr:colOff>
      <xdr:row>166</xdr:row>
      <xdr:rowOff>390525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20321B2C-0F5D-4458-BFC0-4C6C18A10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97156</xdr:colOff>
      <xdr:row>169</xdr:row>
      <xdr:rowOff>133350</xdr:rowOff>
    </xdr:from>
    <xdr:to>
      <xdr:col>5</xdr:col>
      <xdr:colOff>2486026</xdr:colOff>
      <xdr:row>172</xdr:row>
      <xdr:rowOff>190500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119BCD6-5435-4DBE-85F1-0125E3D70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97156</xdr:colOff>
      <xdr:row>176</xdr:row>
      <xdr:rowOff>133350</xdr:rowOff>
    </xdr:from>
    <xdr:to>
      <xdr:col>5</xdr:col>
      <xdr:colOff>2486026</xdr:colOff>
      <xdr:row>179</xdr:row>
      <xdr:rowOff>190500</xdr:rowOff>
    </xdr:to>
    <xdr:graphicFrame macro="">
      <xdr:nvGraphicFramePr>
        <xdr:cNvPr id="42" name="Chart 41">
          <a:extLst>
            <a:ext uri="{FF2B5EF4-FFF2-40B4-BE49-F238E27FC236}">
              <a16:creationId xmlns:a16="http://schemas.microsoft.com/office/drawing/2014/main" id="{0EAA6626-E4CD-4581-8304-83DA00619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97156</xdr:colOff>
      <xdr:row>183</xdr:row>
      <xdr:rowOff>133350</xdr:rowOff>
    </xdr:from>
    <xdr:to>
      <xdr:col>5</xdr:col>
      <xdr:colOff>2486026</xdr:colOff>
      <xdr:row>186</xdr:row>
      <xdr:rowOff>190500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F95F8612-24ED-4A4B-B632-05DD22295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6FBD-36B1-465E-9A70-C0095ED03C60}">
  <sheetPr codeName="Sheet1">
    <tabColor rgb="FFFF0000"/>
    <pageSetUpPr fitToPage="1"/>
  </sheetPr>
  <dimension ref="A1:K195"/>
  <sheetViews>
    <sheetView tabSelected="1" topLeftCell="B5" zoomScaleNormal="100" workbookViewId="0">
      <selection activeCell="E10" sqref="E10"/>
    </sheetView>
  </sheetViews>
  <sheetFormatPr defaultColWidth="57.44140625" defaultRowHeight="14.4" x14ac:dyDescent="0.3"/>
  <cols>
    <col min="1" max="1" width="3" style="55" customWidth="1"/>
    <col min="2" max="2" width="71.21875" style="1" customWidth="1"/>
    <col min="3" max="3" width="11.44140625" style="4" customWidth="1"/>
    <col min="4" max="6" width="39.109375" style="1" customWidth="1"/>
    <col min="7" max="7" width="6.109375" style="22" hidden="1" customWidth="1"/>
    <col min="8" max="8" width="4.44140625" style="32" hidden="1" customWidth="1"/>
    <col min="9" max="9" width="22.109375" style="32" hidden="1" customWidth="1"/>
    <col min="10" max="10" width="5.109375" style="32" hidden="1" customWidth="1"/>
    <col min="11" max="11" width="57.44140625" style="22" customWidth="1"/>
    <col min="12" max="16384" width="57.44140625" style="1"/>
  </cols>
  <sheetData>
    <row r="1" spans="1:11" ht="42.6" customHeight="1" x14ac:dyDescent="0.3">
      <c r="B1" s="101"/>
      <c r="C1" s="101"/>
      <c r="D1" s="101"/>
      <c r="E1" s="101"/>
      <c r="F1" s="52" t="s">
        <v>22</v>
      </c>
    </row>
    <row r="2" spans="1:11" ht="14.4" customHeight="1" x14ac:dyDescent="0.3">
      <c r="A2" s="50" t="s">
        <v>209</v>
      </c>
      <c r="B2" s="51"/>
      <c r="C2" s="51"/>
      <c r="D2" s="51"/>
      <c r="E2" s="51"/>
      <c r="F2" s="107">
        <f>J194/135</f>
        <v>0</v>
      </c>
    </row>
    <row r="3" spans="1:11" ht="14.4" customHeight="1" x14ac:dyDescent="0.3">
      <c r="A3" s="102" t="s">
        <v>17</v>
      </c>
      <c r="B3" s="102"/>
      <c r="C3" s="102"/>
      <c r="D3" s="102"/>
      <c r="E3" s="102"/>
      <c r="F3" s="107"/>
    </row>
    <row r="4" spans="1:11" ht="15" customHeight="1" thickBot="1" x14ac:dyDescent="0.35">
      <c r="A4" s="102" t="s">
        <v>19</v>
      </c>
      <c r="B4" s="102"/>
      <c r="C4" s="102"/>
      <c r="D4" s="102"/>
      <c r="E4" s="102"/>
      <c r="F4" s="17"/>
    </row>
    <row r="5" spans="1:11" s="2" customFormat="1" ht="24" customHeight="1" thickBot="1" x14ac:dyDescent="0.55000000000000004">
      <c r="A5" s="103" t="s">
        <v>207</v>
      </c>
      <c r="B5" s="104"/>
      <c r="C5" s="105" t="s">
        <v>208</v>
      </c>
      <c r="D5" s="105"/>
      <c r="E5" s="105"/>
      <c r="F5" s="106"/>
      <c r="G5" s="33"/>
      <c r="H5" s="34"/>
      <c r="I5" s="34"/>
      <c r="J5" s="34"/>
      <c r="K5" s="33"/>
    </row>
    <row r="6" spans="1:11" ht="24" customHeight="1" thickBot="1" x14ac:dyDescent="0.35">
      <c r="A6" s="109" t="s">
        <v>21</v>
      </c>
      <c r="B6" s="110"/>
      <c r="C6" s="110"/>
      <c r="D6" s="110"/>
      <c r="E6" s="110"/>
      <c r="F6" s="111"/>
      <c r="G6" s="22" t="s">
        <v>2</v>
      </c>
    </row>
    <row r="7" spans="1:11" s="24" customFormat="1" ht="16.2" thickBot="1" x14ac:dyDescent="0.35">
      <c r="A7" s="89" t="s">
        <v>23</v>
      </c>
      <c r="B7" s="90"/>
      <c r="C7" s="21" t="s">
        <v>1</v>
      </c>
      <c r="D7" s="21" t="s">
        <v>15</v>
      </c>
      <c r="E7" s="21" t="s">
        <v>6</v>
      </c>
      <c r="F7" s="39" t="s">
        <v>5</v>
      </c>
      <c r="G7" s="32" t="s">
        <v>3</v>
      </c>
      <c r="H7" s="32">
        <f>COUNTIF(C8:C12,"NO")</f>
        <v>5</v>
      </c>
      <c r="I7" s="32" t="s">
        <v>18</v>
      </c>
      <c r="J7" s="32">
        <f>H7</f>
        <v>5</v>
      </c>
      <c r="K7" s="35"/>
    </row>
    <row r="8" spans="1:11" ht="30" customHeight="1" x14ac:dyDescent="0.3">
      <c r="A8" s="84">
        <v>1</v>
      </c>
      <c r="B8" s="85" t="s">
        <v>24</v>
      </c>
      <c r="C8" s="41" t="s">
        <v>3</v>
      </c>
      <c r="D8" s="7" t="s">
        <v>0</v>
      </c>
      <c r="E8" s="7" t="s">
        <v>0</v>
      </c>
      <c r="F8" s="91"/>
      <c r="G8" s="32" t="s">
        <v>13</v>
      </c>
      <c r="H8" s="32">
        <f>COUNTIF(C8:C12,"Yes")</f>
        <v>0</v>
      </c>
      <c r="I8" s="32" t="s">
        <v>4</v>
      </c>
      <c r="J8" s="32">
        <f>H8+H9</f>
        <v>0</v>
      </c>
    </row>
    <row r="9" spans="1:11" ht="30" customHeight="1" x14ac:dyDescent="0.3">
      <c r="A9" s="53">
        <v>2</v>
      </c>
      <c r="B9" s="38" t="s">
        <v>25</v>
      </c>
      <c r="C9" s="8" t="s">
        <v>3</v>
      </c>
      <c r="D9" s="5" t="s">
        <v>0</v>
      </c>
      <c r="E9" s="5"/>
      <c r="F9" s="92"/>
      <c r="G9" s="32" t="s">
        <v>0</v>
      </c>
      <c r="H9" s="32">
        <f>COUNTIF(C8:C12,"N/A")</f>
        <v>0</v>
      </c>
    </row>
    <row r="10" spans="1:11" ht="30" customHeight="1" x14ac:dyDescent="0.3">
      <c r="A10" s="53">
        <v>3</v>
      </c>
      <c r="B10" s="38" t="s">
        <v>26</v>
      </c>
      <c r="C10" s="8" t="s">
        <v>3</v>
      </c>
      <c r="D10" s="5"/>
      <c r="E10" s="5"/>
      <c r="F10" s="92"/>
      <c r="G10" s="22" t="s">
        <v>0</v>
      </c>
    </row>
    <row r="11" spans="1:11" ht="30" customHeight="1" x14ac:dyDescent="0.3">
      <c r="A11" s="53">
        <v>4</v>
      </c>
      <c r="B11" s="38" t="s">
        <v>27</v>
      </c>
      <c r="C11" s="8" t="s">
        <v>3</v>
      </c>
      <c r="D11" s="5" t="s">
        <v>0</v>
      </c>
      <c r="E11" s="5"/>
      <c r="F11" s="92"/>
    </row>
    <row r="12" spans="1:11" ht="30" customHeight="1" thickBot="1" x14ac:dyDescent="0.35">
      <c r="A12" s="54">
        <v>5</v>
      </c>
      <c r="B12" s="42" t="s">
        <v>28</v>
      </c>
      <c r="C12" s="9" t="s">
        <v>3</v>
      </c>
      <c r="D12" s="6"/>
      <c r="E12" s="6"/>
      <c r="F12" s="93"/>
    </row>
    <row r="13" spans="1:11" ht="15" customHeight="1" thickBot="1" x14ac:dyDescent="0.35"/>
    <row r="14" spans="1:11" s="26" customFormat="1" ht="16.2" customHeight="1" thickBot="1" x14ac:dyDescent="0.35">
      <c r="A14" s="89" t="s">
        <v>29</v>
      </c>
      <c r="B14" s="90"/>
      <c r="C14" s="18" t="s">
        <v>1</v>
      </c>
      <c r="D14" s="18" t="s">
        <v>15</v>
      </c>
      <c r="E14" s="18" t="s">
        <v>6</v>
      </c>
      <c r="F14" s="25" t="s">
        <v>5</v>
      </c>
      <c r="G14" s="22"/>
      <c r="H14" s="32">
        <f>COUNTIF(C15:C17,"NO")</f>
        <v>3</v>
      </c>
      <c r="I14" s="32" t="s">
        <v>18</v>
      </c>
      <c r="J14" s="32">
        <f>H14</f>
        <v>3</v>
      </c>
      <c r="K14" s="22"/>
    </row>
    <row r="15" spans="1:11" ht="36" customHeight="1" x14ac:dyDescent="0.3">
      <c r="A15" s="56">
        <v>1</v>
      </c>
      <c r="B15" s="40" t="s">
        <v>30</v>
      </c>
      <c r="C15" s="41" t="s">
        <v>3</v>
      </c>
      <c r="D15" s="7" t="s">
        <v>0</v>
      </c>
      <c r="E15" s="7"/>
      <c r="F15" s="86"/>
      <c r="H15" s="32">
        <f>COUNTIF(C15:C17,"Yes")</f>
        <v>0</v>
      </c>
      <c r="I15" s="32" t="s">
        <v>4</v>
      </c>
      <c r="J15" s="32">
        <f>H15+H16</f>
        <v>0</v>
      </c>
    </row>
    <row r="16" spans="1:11" ht="36" customHeight="1" x14ac:dyDescent="0.3">
      <c r="A16" s="53">
        <v>2</v>
      </c>
      <c r="B16" s="38" t="s">
        <v>31</v>
      </c>
      <c r="C16" s="43" t="s">
        <v>3</v>
      </c>
      <c r="D16" s="5" t="s">
        <v>0</v>
      </c>
      <c r="E16" s="5"/>
      <c r="F16" s="87"/>
      <c r="H16" s="32">
        <f>COUNTIF(C15:C17,"N/A")</f>
        <v>0</v>
      </c>
    </row>
    <row r="17" spans="1:11" ht="36" customHeight="1" thickBot="1" x14ac:dyDescent="0.35">
      <c r="A17" s="54">
        <v>3</v>
      </c>
      <c r="B17" s="42" t="s">
        <v>32</v>
      </c>
      <c r="C17" s="9" t="s">
        <v>3</v>
      </c>
      <c r="D17" s="6"/>
      <c r="E17" s="6"/>
      <c r="F17" s="88"/>
    </row>
    <row r="18" spans="1:11" ht="15" customHeight="1" thickBot="1" x14ac:dyDescent="0.35">
      <c r="C18" s="19"/>
      <c r="F18" s="20"/>
    </row>
    <row r="19" spans="1:11" s="26" customFormat="1" ht="16.2" customHeight="1" thickBot="1" x14ac:dyDescent="0.35">
      <c r="A19" s="89" t="s">
        <v>33</v>
      </c>
      <c r="B19" s="90"/>
      <c r="C19" s="27" t="s">
        <v>1</v>
      </c>
      <c r="D19" s="18" t="s">
        <v>15</v>
      </c>
      <c r="E19" s="18" t="s">
        <v>6</v>
      </c>
      <c r="F19" s="28" t="s">
        <v>5</v>
      </c>
      <c r="G19" s="22"/>
      <c r="H19" s="32">
        <f>COUNTIF(C20:C24,"NO")</f>
        <v>5</v>
      </c>
      <c r="I19" s="32" t="s">
        <v>18</v>
      </c>
      <c r="J19" s="32">
        <f>H19</f>
        <v>5</v>
      </c>
      <c r="K19" s="22"/>
    </row>
    <row r="20" spans="1:11" ht="30" customHeight="1" x14ac:dyDescent="0.3">
      <c r="A20" s="57">
        <v>1</v>
      </c>
      <c r="B20" s="46" t="s">
        <v>34</v>
      </c>
      <c r="C20" s="8" t="s">
        <v>3</v>
      </c>
      <c r="D20" s="3" t="s">
        <v>0</v>
      </c>
      <c r="E20" s="3"/>
      <c r="F20" s="92"/>
      <c r="H20" s="32">
        <f>COUNTIF(C20:C24,"Yes")</f>
        <v>0</v>
      </c>
      <c r="I20" s="32" t="s">
        <v>4</v>
      </c>
      <c r="J20" s="32">
        <f>H20+H21</f>
        <v>0</v>
      </c>
    </row>
    <row r="21" spans="1:11" ht="30" customHeight="1" x14ac:dyDescent="0.3">
      <c r="A21" s="53">
        <v>2</v>
      </c>
      <c r="B21" s="45" t="s">
        <v>38</v>
      </c>
      <c r="C21" s="43" t="s">
        <v>3</v>
      </c>
      <c r="D21" s="5" t="s">
        <v>0</v>
      </c>
      <c r="E21" s="5"/>
      <c r="F21" s="92"/>
      <c r="H21" s="32">
        <f>COUNTIF(C20:C24,"N/A")</f>
        <v>0</v>
      </c>
    </row>
    <row r="22" spans="1:11" ht="30" customHeight="1" x14ac:dyDescent="0.3">
      <c r="A22" s="53">
        <v>3</v>
      </c>
      <c r="B22" s="45" t="s">
        <v>36</v>
      </c>
      <c r="C22" s="43" t="s">
        <v>3</v>
      </c>
      <c r="D22" s="5" t="s">
        <v>0</v>
      </c>
      <c r="E22" s="5"/>
      <c r="F22" s="92"/>
    </row>
    <row r="23" spans="1:11" ht="30" customHeight="1" x14ac:dyDescent="0.3">
      <c r="A23" s="53">
        <v>4</v>
      </c>
      <c r="B23" s="45" t="s">
        <v>35</v>
      </c>
      <c r="C23" s="43" t="s">
        <v>3</v>
      </c>
      <c r="D23" s="5" t="s">
        <v>0</v>
      </c>
      <c r="E23" s="5"/>
      <c r="F23" s="92"/>
    </row>
    <row r="24" spans="1:11" ht="30" customHeight="1" thickBot="1" x14ac:dyDescent="0.35">
      <c r="A24" s="54">
        <v>5</v>
      </c>
      <c r="B24" s="42" t="s">
        <v>37</v>
      </c>
      <c r="C24" s="9" t="s">
        <v>3</v>
      </c>
      <c r="D24" s="6" t="s">
        <v>0</v>
      </c>
      <c r="E24" s="6"/>
      <c r="F24" s="93"/>
    </row>
    <row r="25" spans="1:11" ht="15" customHeight="1" thickBot="1" x14ac:dyDescent="0.35">
      <c r="C25" s="19"/>
      <c r="F25" s="20"/>
    </row>
    <row r="26" spans="1:11" s="24" customFormat="1" ht="16.2" thickBot="1" x14ac:dyDescent="0.35">
      <c r="A26" s="99" t="s">
        <v>39</v>
      </c>
      <c r="B26" s="100"/>
      <c r="C26" s="29" t="s">
        <v>1</v>
      </c>
      <c r="D26" s="21" t="s">
        <v>15</v>
      </c>
      <c r="E26" s="21" t="s">
        <v>6</v>
      </c>
      <c r="F26" s="30" t="s">
        <v>5</v>
      </c>
      <c r="G26" s="35"/>
      <c r="H26" s="32">
        <f>COUNTIF(C27:C31,"NO")</f>
        <v>5</v>
      </c>
      <c r="I26" s="32" t="s">
        <v>18</v>
      </c>
      <c r="J26" s="32">
        <f>H26</f>
        <v>5</v>
      </c>
      <c r="K26" s="35"/>
    </row>
    <row r="27" spans="1:11" ht="30" customHeight="1" x14ac:dyDescent="0.3">
      <c r="A27" s="56">
        <v>1</v>
      </c>
      <c r="B27" s="40" t="s">
        <v>40</v>
      </c>
      <c r="C27" s="41" t="s">
        <v>3</v>
      </c>
      <c r="D27" s="7" t="s">
        <v>0</v>
      </c>
      <c r="E27" s="7"/>
      <c r="F27" s="91"/>
      <c r="H27" s="32">
        <f>COUNTIF(C27:C31,"Yes")</f>
        <v>0</v>
      </c>
      <c r="I27" s="32" t="s">
        <v>4</v>
      </c>
      <c r="J27" s="32">
        <f>H27+H28</f>
        <v>0</v>
      </c>
    </row>
    <row r="28" spans="1:11" ht="30" customHeight="1" x14ac:dyDescent="0.3">
      <c r="A28" s="53">
        <v>2</v>
      </c>
      <c r="B28" s="38" t="s">
        <v>41</v>
      </c>
      <c r="C28" s="43" t="s">
        <v>3</v>
      </c>
      <c r="D28" s="5" t="s">
        <v>0</v>
      </c>
      <c r="E28" s="5"/>
      <c r="F28" s="92"/>
      <c r="H28" s="32">
        <f>COUNTIF(C27:C31,"N/A")</f>
        <v>0</v>
      </c>
    </row>
    <row r="29" spans="1:11" ht="30" customHeight="1" x14ac:dyDescent="0.3">
      <c r="A29" s="53">
        <v>3</v>
      </c>
      <c r="B29" s="38" t="s">
        <v>42</v>
      </c>
      <c r="C29" s="43" t="s">
        <v>3</v>
      </c>
      <c r="D29" s="5" t="s">
        <v>0</v>
      </c>
      <c r="E29" s="5"/>
      <c r="F29" s="92"/>
    </row>
    <row r="30" spans="1:11" ht="30" customHeight="1" x14ac:dyDescent="0.3">
      <c r="A30" s="53">
        <v>4</v>
      </c>
      <c r="B30" s="38" t="s">
        <v>43</v>
      </c>
      <c r="C30" s="43" t="s">
        <v>3</v>
      </c>
      <c r="D30" s="5" t="s">
        <v>0</v>
      </c>
      <c r="E30" s="5"/>
      <c r="F30" s="92"/>
    </row>
    <row r="31" spans="1:11" ht="30" customHeight="1" thickBot="1" x14ac:dyDescent="0.35">
      <c r="A31" s="54">
        <v>5</v>
      </c>
      <c r="B31" s="47" t="s">
        <v>44</v>
      </c>
      <c r="C31" s="9" t="s">
        <v>3</v>
      </c>
      <c r="D31" s="6"/>
      <c r="E31" s="6"/>
      <c r="F31" s="93"/>
    </row>
    <row r="32" spans="1:11" ht="15" customHeight="1" thickBot="1" x14ac:dyDescent="0.35"/>
    <row r="33" spans="1:11" s="26" customFormat="1" ht="15" customHeight="1" thickBot="1" x14ac:dyDescent="0.35">
      <c r="A33" s="89" t="s">
        <v>45</v>
      </c>
      <c r="B33" s="90"/>
      <c r="C33" s="48" t="s">
        <v>1</v>
      </c>
      <c r="D33" s="18" t="s">
        <v>15</v>
      </c>
      <c r="E33" s="18" t="s">
        <v>6</v>
      </c>
      <c r="F33" s="25" t="s">
        <v>5</v>
      </c>
      <c r="G33" s="22"/>
      <c r="H33" s="32">
        <f>COUNTIF(C34:C37,"NO")</f>
        <v>4</v>
      </c>
      <c r="I33" s="32" t="s">
        <v>18</v>
      </c>
      <c r="J33" s="32">
        <f>H33</f>
        <v>4</v>
      </c>
      <c r="K33" s="22"/>
    </row>
    <row r="34" spans="1:11" ht="30" customHeight="1" x14ac:dyDescent="0.3">
      <c r="A34" s="73">
        <v>1</v>
      </c>
      <c r="B34" s="44" t="s">
        <v>46</v>
      </c>
      <c r="C34" s="8" t="s">
        <v>3</v>
      </c>
      <c r="D34" s="3" t="s">
        <v>0</v>
      </c>
      <c r="E34" s="3"/>
      <c r="F34" s="92"/>
      <c r="H34" s="32">
        <f>COUNTIF(C34:C37,"Yes")</f>
        <v>0</v>
      </c>
      <c r="I34" s="32" t="s">
        <v>4</v>
      </c>
      <c r="J34" s="32">
        <f>H34+H35</f>
        <v>0</v>
      </c>
    </row>
    <row r="35" spans="1:11" ht="30" customHeight="1" x14ac:dyDescent="0.3">
      <c r="A35" s="71">
        <v>2</v>
      </c>
      <c r="B35" s="38" t="s">
        <v>47</v>
      </c>
      <c r="C35" s="43" t="s">
        <v>3</v>
      </c>
      <c r="D35" s="5" t="s">
        <v>0</v>
      </c>
      <c r="E35" s="5"/>
      <c r="F35" s="92"/>
      <c r="H35" s="32">
        <f>COUNTIF(C34:C37,"N/A")</f>
        <v>0</v>
      </c>
    </row>
    <row r="36" spans="1:11" ht="30" customHeight="1" x14ac:dyDescent="0.3">
      <c r="A36" s="71">
        <v>3</v>
      </c>
      <c r="B36" s="38" t="s">
        <v>48</v>
      </c>
      <c r="C36" s="43" t="s">
        <v>3</v>
      </c>
      <c r="D36" s="5" t="s">
        <v>0</v>
      </c>
      <c r="E36" s="5"/>
      <c r="F36" s="92"/>
    </row>
    <row r="37" spans="1:11" ht="30" customHeight="1" thickBot="1" x14ac:dyDescent="0.35">
      <c r="A37" s="54">
        <v>4</v>
      </c>
      <c r="B37" s="42" t="s">
        <v>49</v>
      </c>
      <c r="C37" s="9" t="s">
        <v>3</v>
      </c>
      <c r="D37" s="6"/>
      <c r="E37" s="6"/>
      <c r="F37" s="93"/>
    </row>
    <row r="38" spans="1:11" ht="15" customHeight="1" thickBot="1" x14ac:dyDescent="0.35">
      <c r="B38" s="22"/>
      <c r="C38" s="19"/>
      <c r="F38" s="20"/>
    </row>
    <row r="39" spans="1:11" s="26" customFormat="1" ht="15" customHeight="1" thickBot="1" x14ac:dyDescent="0.35">
      <c r="A39" s="89" t="s">
        <v>50</v>
      </c>
      <c r="B39" s="90"/>
      <c r="C39" s="48" t="s">
        <v>1</v>
      </c>
      <c r="D39" s="21" t="s">
        <v>15</v>
      </c>
      <c r="E39" s="21" t="s">
        <v>6</v>
      </c>
      <c r="F39" s="25" t="s">
        <v>5</v>
      </c>
      <c r="G39" s="22"/>
      <c r="H39" s="32">
        <f>COUNTIF(C40:C43,"NO")</f>
        <v>4</v>
      </c>
      <c r="I39" s="32" t="s">
        <v>18</v>
      </c>
      <c r="J39" s="32">
        <f>H39</f>
        <v>4</v>
      </c>
      <c r="K39" s="22"/>
    </row>
    <row r="40" spans="1:11" ht="30" customHeight="1" x14ac:dyDescent="0.3">
      <c r="A40" s="57">
        <v>1</v>
      </c>
      <c r="B40" s="46" t="s">
        <v>51</v>
      </c>
      <c r="C40" s="8" t="s">
        <v>3</v>
      </c>
      <c r="D40" s="49" t="s">
        <v>0</v>
      </c>
      <c r="E40" s="49"/>
      <c r="F40" s="91"/>
      <c r="H40" s="32">
        <f>COUNTIF(C40:C43,"Yes")</f>
        <v>0</v>
      </c>
      <c r="I40" s="32" t="s">
        <v>4</v>
      </c>
      <c r="J40" s="32">
        <f>H40+H41</f>
        <v>0</v>
      </c>
    </row>
    <row r="41" spans="1:11" ht="30" customHeight="1" x14ac:dyDescent="0.3">
      <c r="A41" s="58">
        <v>2</v>
      </c>
      <c r="B41" s="62" t="s">
        <v>52</v>
      </c>
      <c r="C41" s="8" t="s">
        <v>3</v>
      </c>
      <c r="D41" s="61"/>
      <c r="E41" s="61"/>
      <c r="F41" s="92"/>
      <c r="H41" s="32">
        <f>COUNTIF(C40:C43,"N/A")</f>
        <v>0</v>
      </c>
    </row>
    <row r="42" spans="1:11" ht="30" customHeight="1" x14ac:dyDescent="0.3">
      <c r="A42" s="58">
        <v>3</v>
      </c>
      <c r="B42" s="60" t="s">
        <v>53</v>
      </c>
      <c r="C42" s="8" t="s">
        <v>3</v>
      </c>
      <c r="D42" s="61"/>
      <c r="E42" s="61"/>
      <c r="F42" s="92"/>
    </row>
    <row r="43" spans="1:11" ht="30" customHeight="1" thickBot="1" x14ac:dyDescent="0.35">
      <c r="A43" s="54">
        <v>4</v>
      </c>
      <c r="B43" s="47" t="s">
        <v>54</v>
      </c>
      <c r="C43" s="9" t="s">
        <v>3</v>
      </c>
      <c r="D43" s="23" t="s">
        <v>0</v>
      </c>
      <c r="E43" s="23"/>
      <c r="F43" s="93"/>
      <c r="H43" s="32">
        <f>COUNTIF(C40:C43,"N/A")</f>
        <v>0</v>
      </c>
    </row>
    <row r="44" spans="1:11" ht="15" customHeight="1" thickBot="1" x14ac:dyDescent="0.35"/>
    <row r="45" spans="1:11" s="26" customFormat="1" ht="15" customHeight="1" thickBot="1" x14ac:dyDescent="0.35">
      <c r="A45" s="89" t="s">
        <v>55</v>
      </c>
      <c r="B45" s="90"/>
      <c r="C45" s="27" t="s">
        <v>1</v>
      </c>
      <c r="D45" s="18" t="s">
        <v>15</v>
      </c>
      <c r="E45" s="18" t="s">
        <v>6</v>
      </c>
      <c r="F45" s="25" t="s">
        <v>5</v>
      </c>
      <c r="G45" s="22"/>
      <c r="H45" s="32">
        <f>COUNTIF(C46:C50,"NO")</f>
        <v>5</v>
      </c>
      <c r="I45" s="32" t="s">
        <v>18</v>
      </c>
      <c r="J45" s="32">
        <f>H45</f>
        <v>5</v>
      </c>
      <c r="K45" s="22"/>
    </row>
    <row r="46" spans="1:11" ht="30" customHeight="1" x14ac:dyDescent="0.3">
      <c r="A46" s="56">
        <v>1</v>
      </c>
      <c r="B46" s="40" t="s">
        <v>56</v>
      </c>
      <c r="C46" s="41" t="s">
        <v>3</v>
      </c>
      <c r="D46" s="7" t="s">
        <v>0</v>
      </c>
      <c r="E46" s="7"/>
      <c r="F46" s="91"/>
      <c r="H46" s="32">
        <f>COUNTIF(C46:C50,"Yes")</f>
        <v>0</v>
      </c>
      <c r="I46" s="32" t="s">
        <v>4</v>
      </c>
      <c r="J46" s="32">
        <f>H46+H47</f>
        <v>0</v>
      </c>
    </row>
    <row r="47" spans="1:11" ht="30" customHeight="1" x14ac:dyDescent="0.3">
      <c r="A47" s="53">
        <v>2</v>
      </c>
      <c r="B47" s="38" t="s">
        <v>57</v>
      </c>
      <c r="C47" s="43" t="s">
        <v>3</v>
      </c>
      <c r="D47" s="5" t="s">
        <v>0</v>
      </c>
      <c r="E47" s="5"/>
      <c r="F47" s="92"/>
      <c r="H47" s="32">
        <f>COUNTIF(C46:C50,"N/A")</f>
        <v>0</v>
      </c>
    </row>
    <row r="48" spans="1:11" ht="30" customHeight="1" x14ac:dyDescent="0.3">
      <c r="A48" s="53">
        <v>3</v>
      </c>
      <c r="B48" s="38" t="s">
        <v>58</v>
      </c>
      <c r="C48" s="43" t="s">
        <v>3</v>
      </c>
      <c r="D48" s="5" t="s">
        <v>0</v>
      </c>
      <c r="E48" s="5"/>
      <c r="F48" s="92"/>
    </row>
    <row r="49" spans="1:11" ht="30" customHeight="1" x14ac:dyDescent="0.3">
      <c r="A49" s="53">
        <v>4</v>
      </c>
      <c r="B49" s="38" t="s">
        <v>59</v>
      </c>
      <c r="C49" s="43" t="s">
        <v>3</v>
      </c>
      <c r="D49" s="5" t="s">
        <v>0</v>
      </c>
      <c r="E49" s="5"/>
      <c r="F49" s="92"/>
    </row>
    <row r="50" spans="1:11" ht="30" customHeight="1" thickBot="1" x14ac:dyDescent="0.35">
      <c r="A50" s="54">
        <v>5</v>
      </c>
      <c r="B50" s="42" t="s">
        <v>60</v>
      </c>
      <c r="C50" s="9" t="s">
        <v>3</v>
      </c>
      <c r="D50" s="6"/>
      <c r="E50" s="6"/>
      <c r="F50" s="93"/>
    </row>
    <row r="51" spans="1:11" ht="15" customHeight="1" thickBot="1" x14ac:dyDescent="0.35"/>
    <row r="52" spans="1:11" s="24" customFormat="1" ht="16.2" thickBot="1" x14ac:dyDescent="0.35">
      <c r="A52" s="99" t="s">
        <v>61</v>
      </c>
      <c r="B52" s="100"/>
      <c r="C52" s="29" t="s">
        <v>1</v>
      </c>
      <c r="D52" s="21" t="s">
        <v>15</v>
      </c>
      <c r="E52" s="21" t="s">
        <v>6</v>
      </c>
      <c r="F52" s="39" t="s">
        <v>5</v>
      </c>
      <c r="G52" s="35"/>
      <c r="H52" s="32">
        <f>COUNTIF(C53:C59,"NO")</f>
        <v>7</v>
      </c>
      <c r="I52" s="32" t="s">
        <v>18</v>
      </c>
      <c r="J52" s="32">
        <f>H52</f>
        <v>7</v>
      </c>
      <c r="K52" s="35"/>
    </row>
    <row r="53" spans="1:11" ht="30" customHeight="1" x14ac:dyDescent="0.3">
      <c r="A53" s="56">
        <v>1</v>
      </c>
      <c r="B53" s="40" t="s">
        <v>62</v>
      </c>
      <c r="C53" s="41" t="s">
        <v>3</v>
      </c>
      <c r="D53" s="7" t="s">
        <v>0</v>
      </c>
      <c r="E53" s="7"/>
      <c r="F53" s="86"/>
      <c r="H53" s="32">
        <f>COUNTIF(C53:C59,"Yes")</f>
        <v>0</v>
      </c>
      <c r="I53" s="32" t="s">
        <v>4</v>
      </c>
      <c r="J53" s="32">
        <f>H53+H54</f>
        <v>0</v>
      </c>
    </row>
    <row r="54" spans="1:11" ht="30" customHeight="1" x14ac:dyDescent="0.3">
      <c r="A54" s="53">
        <v>2</v>
      </c>
      <c r="B54" s="38" t="s">
        <v>63</v>
      </c>
      <c r="C54" s="43" t="s">
        <v>3</v>
      </c>
      <c r="D54" s="5" t="s">
        <v>0</v>
      </c>
      <c r="E54" s="5"/>
      <c r="F54" s="87"/>
      <c r="H54" s="32">
        <f>COUNTIF(C53:C59,"N/A")</f>
        <v>0</v>
      </c>
    </row>
    <row r="55" spans="1:11" ht="30" customHeight="1" x14ac:dyDescent="0.3">
      <c r="A55" s="53">
        <v>3</v>
      </c>
      <c r="B55" s="38" t="s">
        <v>64</v>
      </c>
      <c r="C55" s="43" t="s">
        <v>3</v>
      </c>
      <c r="D55" s="5" t="s">
        <v>0</v>
      </c>
      <c r="E55" s="5"/>
      <c r="F55" s="87"/>
    </row>
    <row r="56" spans="1:11" ht="30" customHeight="1" x14ac:dyDescent="0.3">
      <c r="A56" s="53">
        <v>4</v>
      </c>
      <c r="B56" s="38" t="s">
        <v>65</v>
      </c>
      <c r="C56" s="43" t="s">
        <v>3</v>
      </c>
      <c r="D56" s="5" t="s">
        <v>0</v>
      </c>
      <c r="E56" s="5"/>
      <c r="F56" s="87"/>
    </row>
    <row r="57" spans="1:11" ht="30" customHeight="1" x14ac:dyDescent="0.3">
      <c r="A57" s="53">
        <v>5</v>
      </c>
      <c r="B57" s="38" t="s">
        <v>66</v>
      </c>
      <c r="C57" s="43" t="s">
        <v>3</v>
      </c>
      <c r="D57" s="5" t="s">
        <v>0</v>
      </c>
      <c r="E57" s="5"/>
      <c r="F57" s="87"/>
    </row>
    <row r="58" spans="1:11" ht="30" customHeight="1" x14ac:dyDescent="0.3">
      <c r="A58" s="53">
        <v>6</v>
      </c>
      <c r="B58" s="38" t="s">
        <v>67</v>
      </c>
      <c r="C58" s="43" t="s">
        <v>3</v>
      </c>
      <c r="D58" s="5"/>
      <c r="E58" s="5"/>
      <c r="F58" s="36"/>
    </row>
    <row r="59" spans="1:11" ht="30" customHeight="1" thickBot="1" x14ac:dyDescent="0.35">
      <c r="A59" s="54">
        <v>7</v>
      </c>
      <c r="B59" s="42" t="s">
        <v>68</v>
      </c>
      <c r="C59" s="9" t="s">
        <v>3</v>
      </c>
      <c r="D59" s="6"/>
      <c r="E59" s="6"/>
      <c r="F59" s="37"/>
    </row>
    <row r="60" spans="1:11" ht="15" customHeight="1" thickBot="1" x14ac:dyDescent="0.35"/>
    <row r="61" spans="1:11" s="24" customFormat="1" ht="16.2" thickBot="1" x14ac:dyDescent="0.35">
      <c r="A61" s="99" t="s">
        <v>69</v>
      </c>
      <c r="B61" s="100"/>
      <c r="C61" s="29" t="s">
        <v>1</v>
      </c>
      <c r="D61" s="21" t="s">
        <v>15</v>
      </c>
      <c r="E61" s="29" t="s">
        <v>6</v>
      </c>
      <c r="F61" s="30" t="s">
        <v>5</v>
      </c>
      <c r="G61" s="35"/>
      <c r="H61" s="32">
        <f>COUNTIF(C62:C67,"NO")</f>
        <v>6</v>
      </c>
      <c r="I61" s="32" t="s">
        <v>18</v>
      </c>
      <c r="J61" s="32">
        <f>H61</f>
        <v>6</v>
      </c>
      <c r="K61" s="35"/>
    </row>
    <row r="62" spans="1:11" ht="30" customHeight="1" x14ac:dyDescent="0.3">
      <c r="A62" s="56">
        <v>1</v>
      </c>
      <c r="B62" s="40" t="s">
        <v>70</v>
      </c>
      <c r="C62" s="41" t="s">
        <v>3</v>
      </c>
      <c r="D62" s="7" t="s">
        <v>0</v>
      </c>
      <c r="E62" s="7"/>
      <c r="F62" s="91"/>
      <c r="H62" s="32">
        <f>COUNTIF(C62:C67,"Yes")</f>
        <v>0</v>
      </c>
      <c r="I62" s="32" t="s">
        <v>4</v>
      </c>
      <c r="J62" s="32">
        <f>H62+H63</f>
        <v>0</v>
      </c>
    </row>
    <row r="63" spans="1:11" ht="30" customHeight="1" x14ac:dyDescent="0.3">
      <c r="A63" s="53">
        <v>2</v>
      </c>
      <c r="B63" s="38" t="s">
        <v>71</v>
      </c>
      <c r="C63" s="43" t="s">
        <v>3</v>
      </c>
      <c r="D63" s="5" t="s">
        <v>0</v>
      </c>
      <c r="E63" s="5"/>
      <c r="F63" s="92"/>
      <c r="H63" s="32">
        <f>COUNTIF(C62:C67,"N/A")</f>
        <v>0</v>
      </c>
    </row>
    <row r="64" spans="1:11" ht="30" customHeight="1" x14ac:dyDescent="0.3">
      <c r="A64" s="53">
        <v>3</v>
      </c>
      <c r="B64" s="38" t="s">
        <v>72</v>
      </c>
      <c r="C64" s="43" t="s">
        <v>3</v>
      </c>
      <c r="D64" s="5"/>
      <c r="E64" s="5"/>
      <c r="F64" s="92"/>
    </row>
    <row r="65" spans="1:11" ht="30" customHeight="1" x14ac:dyDescent="0.3">
      <c r="A65" s="53">
        <v>4</v>
      </c>
      <c r="B65" s="38" t="s">
        <v>73</v>
      </c>
      <c r="C65" s="43" t="s">
        <v>3</v>
      </c>
      <c r="D65" s="5"/>
      <c r="E65" s="5"/>
      <c r="F65" s="92"/>
    </row>
    <row r="66" spans="1:11" ht="30" customHeight="1" x14ac:dyDescent="0.3">
      <c r="A66" s="53">
        <v>5</v>
      </c>
      <c r="B66" s="38" t="s">
        <v>74</v>
      </c>
      <c r="C66" s="43" t="s">
        <v>3</v>
      </c>
      <c r="D66" s="5" t="s">
        <v>0</v>
      </c>
      <c r="E66" s="5"/>
      <c r="F66" s="92"/>
    </row>
    <row r="67" spans="1:11" ht="30" customHeight="1" thickBot="1" x14ac:dyDescent="0.35">
      <c r="A67" s="54">
        <v>6</v>
      </c>
      <c r="B67" s="42" t="s">
        <v>75</v>
      </c>
      <c r="C67" s="9" t="s">
        <v>3</v>
      </c>
      <c r="D67" s="6"/>
      <c r="E67" s="6"/>
      <c r="F67" s="93"/>
    </row>
    <row r="68" spans="1:11" ht="15" customHeight="1" thickBot="1" x14ac:dyDescent="0.35"/>
    <row r="69" spans="1:11" s="4" customFormat="1" ht="16.2" thickBot="1" x14ac:dyDescent="0.35">
      <c r="A69" s="99" t="s">
        <v>76</v>
      </c>
      <c r="B69" s="100"/>
      <c r="C69" s="29" t="s">
        <v>1</v>
      </c>
      <c r="D69" s="21" t="s">
        <v>15</v>
      </c>
      <c r="E69" s="29" t="s">
        <v>6</v>
      </c>
      <c r="F69" s="30" t="s">
        <v>5</v>
      </c>
      <c r="G69" s="35"/>
      <c r="H69" s="32">
        <f>COUNTIF(C70:C72,"NO")</f>
        <v>3</v>
      </c>
      <c r="I69" s="32" t="s">
        <v>18</v>
      </c>
      <c r="J69" s="32">
        <f>H69</f>
        <v>3</v>
      </c>
      <c r="K69" s="35"/>
    </row>
    <row r="70" spans="1:11" ht="35.4" customHeight="1" x14ac:dyDescent="0.3">
      <c r="A70" s="56">
        <v>1</v>
      </c>
      <c r="B70" s="40" t="s">
        <v>77</v>
      </c>
      <c r="C70" s="41" t="s">
        <v>3</v>
      </c>
      <c r="D70" s="7" t="s">
        <v>0</v>
      </c>
      <c r="E70" s="7"/>
      <c r="F70" s="91"/>
      <c r="H70" s="32">
        <f>COUNTIF(C70:C72,"Yes")</f>
        <v>0</v>
      </c>
      <c r="I70" s="32" t="s">
        <v>4</v>
      </c>
      <c r="J70" s="32">
        <f>H70+H71</f>
        <v>0</v>
      </c>
    </row>
    <row r="71" spans="1:11" ht="35.4" customHeight="1" x14ac:dyDescent="0.3">
      <c r="A71" s="53">
        <v>2</v>
      </c>
      <c r="B71" s="38" t="s">
        <v>78</v>
      </c>
      <c r="C71" s="43" t="s">
        <v>3</v>
      </c>
      <c r="D71" s="5" t="s">
        <v>0</v>
      </c>
      <c r="E71" s="5"/>
      <c r="F71" s="92"/>
      <c r="H71" s="32">
        <f>COUNTIF(C70:C72,"N/A")</f>
        <v>0</v>
      </c>
    </row>
    <row r="72" spans="1:11" ht="35.4" customHeight="1" thickBot="1" x14ac:dyDescent="0.35">
      <c r="A72" s="54">
        <v>3</v>
      </c>
      <c r="B72" s="42" t="s">
        <v>79</v>
      </c>
      <c r="C72" s="9" t="s">
        <v>3</v>
      </c>
      <c r="D72" s="6"/>
      <c r="E72" s="6"/>
      <c r="F72" s="93"/>
    </row>
    <row r="73" spans="1:11" ht="15" customHeight="1" thickBot="1" x14ac:dyDescent="0.35"/>
    <row r="74" spans="1:11" s="4" customFormat="1" ht="16.2" thickBot="1" x14ac:dyDescent="0.35">
      <c r="A74" s="99" t="s">
        <v>80</v>
      </c>
      <c r="B74" s="100"/>
      <c r="C74" s="29" t="s">
        <v>1</v>
      </c>
      <c r="D74" s="21" t="s">
        <v>15</v>
      </c>
      <c r="E74" s="29" t="s">
        <v>6</v>
      </c>
      <c r="F74" s="30" t="s">
        <v>5</v>
      </c>
      <c r="G74" s="35"/>
      <c r="H74" s="32">
        <f>COUNTIF(C75:C79,"NO")</f>
        <v>5</v>
      </c>
      <c r="I74" s="32" t="s">
        <v>18</v>
      </c>
      <c r="J74" s="32">
        <f>H74</f>
        <v>5</v>
      </c>
      <c r="K74" s="35"/>
    </row>
    <row r="75" spans="1:11" ht="30" customHeight="1" x14ac:dyDescent="0.3">
      <c r="A75" s="56">
        <v>1</v>
      </c>
      <c r="B75" s="40" t="s">
        <v>81</v>
      </c>
      <c r="C75" s="41" t="s">
        <v>3</v>
      </c>
      <c r="D75" s="7" t="s">
        <v>0</v>
      </c>
      <c r="E75" s="7"/>
      <c r="F75" s="91"/>
      <c r="H75" s="32">
        <f>COUNTIF(C75:C79,"Yes")</f>
        <v>0</v>
      </c>
      <c r="I75" s="32" t="s">
        <v>4</v>
      </c>
      <c r="J75" s="32">
        <f>H75+H76</f>
        <v>0</v>
      </c>
    </row>
    <row r="76" spans="1:11" ht="30" customHeight="1" x14ac:dyDescent="0.3">
      <c r="A76" s="53">
        <v>2</v>
      </c>
      <c r="B76" s="38" t="s">
        <v>82</v>
      </c>
      <c r="C76" s="43" t="s">
        <v>3</v>
      </c>
      <c r="D76" s="5" t="s">
        <v>0</v>
      </c>
      <c r="E76" s="5"/>
      <c r="F76" s="92"/>
      <c r="H76" s="32">
        <f>COUNTIF(C75:C79,"N/A")</f>
        <v>0</v>
      </c>
    </row>
    <row r="77" spans="1:11" ht="30" customHeight="1" x14ac:dyDescent="0.3">
      <c r="A77" s="53">
        <v>3</v>
      </c>
      <c r="B77" s="38" t="s">
        <v>83</v>
      </c>
      <c r="C77" s="43" t="s">
        <v>3</v>
      </c>
      <c r="D77" s="5" t="s">
        <v>0</v>
      </c>
      <c r="E77" s="5"/>
      <c r="F77" s="92"/>
    </row>
    <row r="78" spans="1:11" ht="30" customHeight="1" x14ac:dyDescent="0.3">
      <c r="A78" s="53">
        <v>4</v>
      </c>
      <c r="B78" s="38" t="s">
        <v>84</v>
      </c>
      <c r="C78" s="43" t="s">
        <v>3</v>
      </c>
      <c r="D78" s="5" t="s">
        <v>0</v>
      </c>
      <c r="E78" s="5"/>
      <c r="F78" s="92"/>
    </row>
    <row r="79" spans="1:11" ht="30" customHeight="1" thickBot="1" x14ac:dyDescent="0.35">
      <c r="A79" s="54">
        <v>5</v>
      </c>
      <c r="B79" s="42" t="s">
        <v>85</v>
      </c>
      <c r="C79" s="9" t="s">
        <v>3</v>
      </c>
      <c r="D79" s="6"/>
      <c r="E79" s="6"/>
      <c r="F79" s="93"/>
    </row>
    <row r="80" spans="1:11" ht="15" customHeight="1" thickBot="1" x14ac:dyDescent="0.35"/>
    <row r="81" spans="1:11" s="4" customFormat="1" ht="16.2" thickBot="1" x14ac:dyDescent="0.35">
      <c r="A81" s="99" t="s">
        <v>86</v>
      </c>
      <c r="B81" s="100"/>
      <c r="C81" s="29" t="s">
        <v>1</v>
      </c>
      <c r="D81" s="21" t="s">
        <v>15</v>
      </c>
      <c r="E81" s="29" t="s">
        <v>6</v>
      </c>
      <c r="F81" s="30" t="s">
        <v>5</v>
      </c>
      <c r="G81" s="35"/>
      <c r="H81" s="32">
        <f>COUNTIF(C82:C89,"NO")</f>
        <v>8</v>
      </c>
      <c r="I81" s="32" t="s">
        <v>18</v>
      </c>
      <c r="J81" s="32">
        <f>H81</f>
        <v>8</v>
      </c>
      <c r="K81" s="35"/>
    </row>
    <row r="82" spans="1:11" ht="30" customHeight="1" x14ac:dyDescent="0.3">
      <c r="A82" s="56">
        <v>1</v>
      </c>
      <c r="B82" s="40" t="s">
        <v>87</v>
      </c>
      <c r="C82" s="41" t="s">
        <v>3</v>
      </c>
      <c r="D82" s="7"/>
      <c r="E82" s="7"/>
      <c r="F82" s="91"/>
      <c r="H82" s="32">
        <f>COUNTIF(C82:C89,"Yes")</f>
        <v>0</v>
      </c>
      <c r="I82" s="32" t="s">
        <v>4</v>
      </c>
      <c r="J82" s="32">
        <f>H82+H83</f>
        <v>0</v>
      </c>
    </row>
    <row r="83" spans="1:11" ht="30" customHeight="1" x14ac:dyDescent="0.3">
      <c r="A83" s="53">
        <v>2</v>
      </c>
      <c r="B83" s="38" t="s">
        <v>88</v>
      </c>
      <c r="C83" s="43" t="s">
        <v>3</v>
      </c>
      <c r="D83" s="5"/>
      <c r="E83" s="5"/>
      <c r="F83" s="92"/>
      <c r="H83" s="32">
        <f>COUNTIF(C82:C89,"N/A")</f>
        <v>0</v>
      </c>
    </row>
    <row r="84" spans="1:11" ht="30" customHeight="1" x14ac:dyDescent="0.3">
      <c r="A84" s="53">
        <v>3</v>
      </c>
      <c r="B84" s="38" t="s">
        <v>89</v>
      </c>
      <c r="C84" s="43" t="s">
        <v>3</v>
      </c>
      <c r="D84" s="5"/>
      <c r="E84" s="5"/>
      <c r="F84" s="92"/>
    </row>
    <row r="85" spans="1:11" ht="30" customHeight="1" x14ac:dyDescent="0.3">
      <c r="A85" s="53">
        <v>4</v>
      </c>
      <c r="B85" s="38" t="s">
        <v>90</v>
      </c>
      <c r="C85" s="43" t="s">
        <v>3</v>
      </c>
      <c r="D85" s="5"/>
      <c r="E85" s="5"/>
      <c r="F85" s="92"/>
    </row>
    <row r="86" spans="1:11" ht="30" customHeight="1" x14ac:dyDescent="0.3">
      <c r="A86" s="53">
        <v>5</v>
      </c>
      <c r="B86" s="38" t="s">
        <v>91</v>
      </c>
      <c r="C86" s="43" t="s">
        <v>3</v>
      </c>
      <c r="D86" s="5"/>
      <c r="E86" s="5"/>
      <c r="F86" s="92"/>
    </row>
    <row r="87" spans="1:11" ht="30" customHeight="1" x14ac:dyDescent="0.3">
      <c r="A87" s="53">
        <v>6</v>
      </c>
      <c r="B87" s="38" t="s">
        <v>92</v>
      </c>
      <c r="C87" s="43" t="s">
        <v>3</v>
      </c>
      <c r="D87" s="5"/>
      <c r="E87" s="5"/>
      <c r="F87" s="92"/>
    </row>
    <row r="88" spans="1:11" ht="30" customHeight="1" x14ac:dyDescent="0.3">
      <c r="A88" s="53">
        <v>7</v>
      </c>
      <c r="B88" s="38" t="s">
        <v>93</v>
      </c>
      <c r="C88" s="43" t="s">
        <v>3</v>
      </c>
      <c r="D88" s="5" t="s">
        <v>0</v>
      </c>
      <c r="E88" s="5"/>
      <c r="F88" s="92"/>
    </row>
    <row r="89" spans="1:11" ht="30" customHeight="1" thickBot="1" x14ac:dyDescent="0.35">
      <c r="A89" s="54">
        <v>8</v>
      </c>
      <c r="B89" s="42" t="s">
        <v>94</v>
      </c>
      <c r="C89" s="9" t="s">
        <v>3</v>
      </c>
      <c r="D89" s="6"/>
      <c r="E89" s="6"/>
      <c r="F89" s="93"/>
    </row>
    <row r="90" spans="1:11" ht="15" customHeight="1" thickBot="1" x14ac:dyDescent="0.35"/>
    <row r="91" spans="1:11" s="4" customFormat="1" ht="16.2" thickBot="1" x14ac:dyDescent="0.35">
      <c r="A91" s="99" t="s">
        <v>95</v>
      </c>
      <c r="B91" s="100"/>
      <c r="C91" s="21" t="s">
        <v>1</v>
      </c>
      <c r="D91" s="21" t="s">
        <v>15</v>
      </c>
      <c r="E91" s="31" t="s">
        <v>6</v>
      </c>
      <c r="F91" s="30" t="s">
        <v>5</v>
      </c>
      <c r="G91" s="35"/>
      <c r="H91" s="32">
        <f>COUNTIF(C92:C95,"NO")</f>
        <v>4</v>
      </c>
      <c r="I91" s="32" t="s">
        <v>18</v>
      </c>
      <c r="J91" s="32">
        <f>H91</f>
        <v>4</v>
      </c>
      <c r="K91" s="35"/>
    </row>
    <row r="92" spans="1:11" ht="30" customHeight="1" x14ac:dyDescent="0.3">
      <c r="A92" s="56">
        <v>1</v>
      </c>
      <c r="B92" s="40" t="s">
        <v>96</v>
      </c>
      <c r="C92" s="41" t="s">
        <v>3</v>
      </c>
      <c r="D92" s="7" t="s">
        <v>0</v>
      </c>
      <c r="E92" s="7"/>
      <c r="F92" s="91"/>
      <c r="H92" s="32">
        <f>COUNTIF(C92:C95,"Yes")</f>
        <v>0</v>
      </c>
      <c r="I92" s="32" t="s">
        <v>4</v>
      </c>
      <c r="J92" s="32">
        <f>H92+H93</f>
        <v>0</v>
      </c>
    </row>
    <row r="93" spans="1:11" ht="30" customHeight="1" x14ac:dyDescent="0.3">
      <c r="A93" s="53">
        <v>2</v>
      </c>
      <c r="B93" s="38" t="s">
        <v>97</v>
      </c>
      <c r="C93" s="43" t="s">
        <v>3</v>
      </c>
      <c r="D93" s="5" t="s">
        <v>0</v>
      </c>
      <c r="E93" s="5"/>
      <c r="F93" s="92"/>
      <c r="H93" s="32">
        <f>COUNTIF(C92:C95,"N/A")</f>
        <v>0</v>
      </c>
    </row>
    <row r="94" spans="1:11" ht="30" customHeight="1" x14ac:dyDescent="0.3">
      <c r="A94" s="53">
        <v>3</v>
      </c>
      <c r="B94" s="38" t="s">
        <v>98</v>
      </c>
      <c r="C94" s="43" t="s">
        <v>3</v>
      </c>
      <c r="D94" s="5" t="s">
        <v>0</v>
      </c>
      <c r="E94" s="5"/>
      <c r="F94" s="92"/>
    </row>
    <row r="95" spans="1:11" ht="30" customHeight="1" thickBot="1" x14ac:dyDescent="0.35">
      <c r="A95" s="54">
        <v>4</v>
      </c>
      <c r="B95" s="42" t="s">
        <v>99</v>
      </c>
      <c r="C95" s="9" t="s">
        <v>3</v>
      </c>
      <c r="D95" s="6" t="s">
        <v>0</v>
      </c>
      <c r="E95" s="6"/>
      <c r="F95" s="93"/>
    </row>
    <row r="96" spans="1:11" ht="15" customHeight="1" thickBot="1" x14ac:dyDescent="0.35">
      <c r="B96" s="63"/>
      <c r="C96" s="19"/>
      <c r="F96" s="20"/>
    </row>
    <row r="97" spans="1:10" ht="15.6" customHeight="1" thickBot="1" x14ac:dyDescent="0.35">
      <c r="A97" s="99" t="s">
        <v>100</v>
      </c>
      <c r="B97" s="100"/>
      <c r="C97" s="21" t="s">
        <v>1</v>
      </c>
      <c r="D97" s="21" t="s">
        <v>15</v>
      </c>
      <c r="E97" s="31" t="s">
        <v>6</v>
      </c>
      <c r="F97" s="30" t="s">
        <v>5</v>
      </c>
      <c r="G97" s="35"/>
      <c r="H97" s="32">
        <f>COUNTIF(C98:C101,"NO")</f>
        <v>4</v>
      </c>
      <c r="I97" s="32" t="s">
        <v>18</v>
      </c>
      <c r="J97" s="32">
        <f>H97</f>
        <v>4</v>
      </c>
    </row>
    <row r="98" spans="1:10" ht="30" customHeight="1" x14ac:dyDescent="0.3">
      <c r="A98" s="56">
        <v>1</v>
      </c>
      <c r="B98" s="40" t="s">
        <v>101</v>
      </c>
      <c r="C98" s="41" t="s">
        <v>3</v>
      </c>
      <c r="D98" s="7" t="s">
        <v>0</v>
      </c>
      <c r="E98" s="7"/>
      <c r="F98" s="91"/>
      <c r="H98" s="32">
        <f>COUNTIF(C98:C101,"Yes")</f>
        <v>0</v>
      </c>
      <c r="I98" s="32" t="s">
        <v>4</v>
      </c>
      <c r="J98" s="32">
        <f>H98+H99</f>
        <v>0</v>
      </c>
    </row>
    <row r="99" spans="1:10" ht="30" customHeight="1" x14ac:dyDescent="0.3">
      <c r="A99" s="53">
        <v>2</v>
      </c>
      <c r="B99" s="38" t="s">
        <v>102</v>
      </c>
      <c r="C99" s="43" t="s">
        <v>3</v>
      </c>
      <c r="D99" s="5" t="s">
        <v>0</v>
      </c>
      <c r="E99" s="5"/>
      <c r="F99" s="92"/>
      <c r="H99" s="32">
        <f>COUNTIF(C98:C101,"N/A")</f>
        <v>0</v>
      </c>
    </row>
    <row r="100" spans="1:10" ht="30" customHeight="1" x14ac:dyDescent="0.3">
      <c r="A100" s="53">
        <v>3</v>
      </c>
      <c r="B100" s="38" t="s">
        <v>103</v>
      </c>
      <c r="C100" s="43" t="s">
        <v>3</v>
      </c>
      <c r="D100" s="5" t="s">
        <v>0</v>
      </c>
      <c r="E100" s="5"/>
      <c r="F100" s="92"/>
    </row>
    <row r="101" spans="1:10" ht="30" customHeight="1" thickBot="1" x14ac:dyDescent="0.35">
      <c r="A101" s="54">
        <v>4</v>
      </c>
      <c r="B101" s="42" t="s">
        <v>104</v>
      </c>
      <c r="C101" s="9" t="s">
        <v>3</v>
      </c>
      <c r="D101" s="6" t="s">
        <v>0</v>
      </c>
      <c r="E101" s="6"/>
      <c r="F101" s="93"/>
    </row>
    <row r="102" spans="1:10" ht="15" customHeight="1" thickBot="1" x14ac:dyDescent="0.35">
      <c r="B102" s="63"/>
      <c r="C102" s="19"/>
      <c r="F102" s="20"/>
    </row>
    <row r="103" spans="1:10" ht="16.2" customHeight="1" thickBot="1" x14ac:dyDescent="0.35">
      <c r="A103" s="99" t="s">
        <v>105</v>
      </c>
      <c r="B103" s="100"/>
      <c r="C103" s="21" t="s">
        <v>1</v>
      </c>
      <c r="D103" s="21" t="s">
        <v>15</v>
      </c>
      <c r="E103" s="31" t="s">
        <v>6</v>
      </c>
      <c r="F103" s="30" t="s">
        <v>5</v>
      </c>
      <c r="G103" s="35"/>
      <c r="H103" s="32">
        <f>COUNTIF(C104:C107,"NO")</f>
        <v>4</v>
      </c>
      <c r="I103" s="32" t="s">
        <v>18</v>
      </c>
      <c r="J103" s="32">
        <f>H103</f>
        <v>4</v>
      </c>
    </row>
    <row r="104" spans="1:10" ht="30" customHeight="1" x14ac:dyDescent="0.3">
      <c r="A104" s="71">
        <v>1</v>
      </c>
      <c r="B104" s="72" t="s">
        <v>210</v>
      </c>
      <c r="C104" s="41" t="s">
        <v>3</v>
      </c>
      <c r="D104" s="7" t="s">
        <v>0</v>
      </c>
      <c r="E104" s="7"/>
      <c r="F104" s="91"/>
      <c r="H104" s="32">
        <f>COUNTIF(C104:C107,"Yes")</f>
        <v>0</v>
      </c>
      <c r="I104" s="32" t="s">
        <v>4</v>
      </c>
      <c r="J104" s="32">
        <f>H104+H105</f>
        <v>0</v>
      </c>
    </row>
    <row r="105" spans="1:10" ht="30" customHeight="1" x14ac:dyDescent="0.3">
      <c r="A105" s="71">
        <v>2</v>
      </c>
      <c r="B105" s="72" t="s">
        <v>212</v>
      </c>
      <c r="C105" s="43" t="s">
        <v>3</v>
      </c>
      <c r="D105" s="5" t="s">
        <v>0</v>
      </c>
      <c r="E105" s="5"/>
      <c r="F105" s="92"/>
      <c r="H105" s="32">
        <f>COUNTIF(C104:C107,"N/A")</f>
        <v>0</v>
      </c>
    </row>
    <row r="106" spans="1:10" ht="30" customHeight="1" x14ac:dyDescent="0.3">
      <c r="A106" s="71">
        <v>3</v>
      </c>
      <c r="B106" s="72" t="s">
        <v>211</v>
      </c>
      <c r="C106" s="43" t="s">
        <v>3</v>
      </c>
      <c r="D106" s="5" t="s">
        <v>0</v>
      </c>
      <c r="E106" s="5"/>
      <c r="F106" s="92"/>
    </row>
    <row r="107" spans="1:10" ht="30" customHeight="1" thickBot="1" x14ac:dyDescent="0.35">
      <c r="A107" s="71">
        <v>4</v>
      </c>
      <c r="B107" s="38" t="s">
        <v>213</v>
      </c>
      <c r="C107" s="9" t="s">
        <v>3</v>
      </c>
      <c r="D107" s="6" t="s">
        <v>0</v>
      </c>
      <c r="E107" s="6"/>
      <c r="F107" s="93"/>
    </row>
    <row r="108" spans="1:10" ht="15" customHeight="1" thickBot="1" x14ac:dyDescent="0.35">
      <c r="B108" s="63"/>
      <c r="C108" s="19"/>
      <c r="F108" s="20"/>
    </row>
    <row r="109" spans="1:10" ht="16.2" customHeight="1" thickBot="1" x14ac:dyDescent="0.35">
      <c r="A109" s="99" t="s">
        <v>106</v>
      </c>
      <c r="B109" s="100"/>
      <c r="C109" s="21" t="s">
        <v>1</v>
      </c>
      <c r="D109" s="21" t="s">
        <v>15</v>
      </c>
      <c r="E109" s="31" t="s">
        <v>6</v>
      </c>
      <c r="F109" s="30" t="s">
        <v>5</v>
      </c>
      <c r="G109" s="35"/>
      <c r="H109" s="32">
        <f>COUNTIF(C110:C117,"NO")</f>
        <v>8</v>
      </c>
      <c r="I109" s="32" t="s">
        <v>18</v>
      </c>
      <c r="J109" s="32">
        <f>H109</f>
        <v>8</v>
      </c>
    </row>
    <row r="110" spans="1:10" ht="30" customHeight="1" x14ac:dyDescent="0.3">
      <c r="A110" s="56">
        <v>1</v>
      </c>
      <c r="B110" s="64" t="s">
        <v>107</v>
      </c>
      <c r="C110" s="65" t="s">
        <v>3</v>
      </c>
      <c r="D110" s="66" t="s">
        <v>0</v>
      </c>
      <c r="E110" s="7"/>
      <c r="F110" s="91"/>
      <c r="H110" s="32">
        <f>COUNTIF(C110:C117,"Yes")</f>
        <v>0</v>
      </c>
      <c r="I110" s="32" t="s">
        <v>4</v>
      </c>
      <c r="J110" s="32">
        <f>H110+H111</f>
        <v>0</v>
      </c>
    </row>
    <row r="111" spans="1:10" ht="30" customHeight="1" x14ac:dyDescent="0.3">
      <c r="A111" s="57">
        <v>2</v>
      </c>
      <c r="B111" s="38" t="s">
        <v>108</v>
      </c>
      <c r="C111" s="43" t="s">
        <v>3</v>
      </c>
      <c r="D111" s="5"/>
      <c r="E111" s="3"/>
      <c r="F111" s="92"/>
      <c r="H111" s="32">
        <f>COUNTIF(C110:C117,"N/A")</f>
        <v>0</v>
      </c>
    </row>
    <row r="112" spans="1:10" ht="30" customHeight="1" x14ac:dyDescent="0.3">
      <c r="A112" s="57">
        <v>3</v>
      </c>
      <c r="B112" s="38" t="s">
        <v>109</v>
      </c>
      <c r="C112" s="43" t="s">
        <v>3</v>
      </c>
      <c r="D112" s="5"/>
      <c r="E112" s="3"/>
      <c r="F112" s="92"/>
    </row>
    <row r="113" spans="1:10" ht="30" customHeight="1" x14ac:dyDescent="0.3">
      <c r="A113" s="57">
        <v>4</v>
      </c>
      <c r="B113" s="38" t="s">
        <v>110</v>
      </c>
      <c r="C113" s="43" t="s">
        <v>3</v>
      </c>
      <c r="D113" s="5"/>
      <c r="E113" s="3"/>
      <c r="F113" s="92"/>
    </row>
    <row r="114" spans="1:10" ht="30" customHeight="1" x14ac:dyDescent="0.3">
      <c r="A114" s="57">
        <v>5</v>
      </c>
      <c r="B114" s="44" t="s">
        <v>111</v>
      </c>
      <c r="C114" s="8" t="s">
        <v>3</v>
      </c>
      <c r="D114" s="3"/>
      <c r="E114" s="3"/>
      <c r="F114" s="92"/>
    </row>
    <row r="115" spans="1:10" ht="30" customHeight="1" x14ac:dyDescent="0.3">
      <c r="A115" s="53">
        <v>6</v>
      </c>
      <c r="B115" s="38" t="s">
        <v>112</v>
      </c>
      <c r="C115" s="43" t="s">
        <v>3</v>
      </c>
      <c r="D115" s="5" t="s">
        <v>0</v>
      </c>
      <c r="E115" s="5"/>
      <c r="F115" s="92"/>
      <c r="H115" s="32" t="s">
        <v>0</v>
      </c>
    </row>
    <row r="116" spans="1:10" ht="30" customHeight="1" x14ac:dyDescent="0.3">
      <c r="A116" s="53">
        <v>7</v>
      </c>
      <c r="B116" s="38" t="s">
        <v>113</v>
      </c>
      <c r="C116" s="43" t="s">
        <v>3</v>
      </c>
      <c r="D116" s="5" t="s">
        <v>0</v>
      </c>
      <c r="E116" s="5"/>
      <c r="F116" s="92"/>
    </row>
    <row r="117" spans="1:10" ht="30" customHeight="1" thickBot="1" x14ac:dyDescent="0.35">
      <c r="A117" s="54">
        <v>8</v>
      </c>
      <c r="B117" s="42" t="s">
        <v>114</v>
      </c>
      <c r="C117" s="9" t="s">
        <v>3</v>
      </c>
      <c r="D117" s="6" t="s">
        <v>0</v>
      </c>
      <c r="E117" s="6"/>
      <c r="F117" s="93"/>
    </row>
    <row r="118" spans="1:10" ht="15" thickBot="1" x14ac:dyDescent="0.35"/>
    <row r="119" spans="1:10" ht="16.2" thickBot="1" x14ac:dyDescent="0.35">
      <c r="A119" s="99" t="s">
        <v>115</v>
      </c>
      <c r="B119" s="100"/>
      <c r="C119" s="21" t="s">
        <v>1</v>
      </c>
      <c r="D119" s="21" t="s">
        <v>15</v>
      </c>
      <c r="E119" s="31" t="s">
        <v>6</v>
      </c>
      <c r="F119" s="30" t="s">
        <v>5</v>
      </c>
      <c r="G119" s="35"/>
      <c r="H119" s="32">
        <f>COUNTIF(C120:C124,"NO")</f>
        <v>5</v>
      </c>
      <c r="I119" s="32" t="s">
        <v>18</v>
      </c>
      <c r="J119" s="32">
        <f>H119</f>
        <v>5</v>
      </c>
    </row>
    <row r="120" spans="1:10" ht="30" customHeight="1" x14ac:dyDescent="0.3">
      <c r="A120" s="56">
        <v>1</v>
      </c>
      <c r="B120" s="64" t="s">
        <v>116</v>
      </c>
      <c r="C120" s="65" t="s">
        <v>3</v>
      </c>
      <c r="D120" s="66" t="s">
        <v>0</v>
      </c>
      <c r="E120" s="7"/>
      <c r="F120" s="91"/>
      <c r="H120" s="32">
        <f>COUNTIF(C120:C124,"Yes")</f>
        <v>0</v>
      </c>
      <c r="I120" s="32" t="s">
        <v>4</v>
      </c>
      <c r="J120" s="32">
        <f>H120+H121</f>
        <v>0</v>
      </c>
    </row>
    <row r="121" spans="1:10" ht="30" customHeight="1" x14ac:dyDescent="0.3">
      <c r="A121" s="57">
        <v>2</v>
      </c>
      <c r="B121" s="38" t="s">
        <v>117</v>
      </c>
      <c r="C121" s="43" t="s">
        <v>3</v>
      </c>
      <c r="D121" s="5"/>
      <c r="E121" s="3"/>
      <c r="F121" s="92"/>
      <c r="H121" s="32">
        <f>COUNTIF(C120:C124,"N/A")</f>
        <v>0</v>
      </c>
    </row>
    <row r="122" spans="1:10" ht="30" customHeight="1" x14ac:dyDescent="0.3">
      <c r="A122" s="57">
        <v>3</v>
      </c>
      <c r="B122" s="38" t="s">
        <v>118</v>
      </c>
      <c r="C122" s="43" t="s">
        <v>3</v>
      </c>
      <c r="D122" s="5"/>
      <c r="E122" s="3"/>
      <c r="F122" s="92"/>
    </row>
    <row r="123" spans="1:10" ht="30" customHeight="1" x14ac:dyDescent="0.3">
      <c r="A123" s="57">
        <v>4</v>
      </c>
      <c r="B123" s="38" t="s">
        <v>119</v>
      </c>
      <c r="C123" s="43" t="s">
        <v>3</v>
      </c>
      <c r="D123" s="5"/>
      <c r="E123" s="3"/>
      <c r="F123" s="92"/>
    </row>
    <row r="124" spans="1:10" ht="30" customHeight="1" thickBot="1" x14ac:dyDescent="0.35">
      <c r="A124" s="54">
        <v>5</v>
      </c>
      <c r="B124" s="42" t="s">
        <v>120</v>
      </c>
      <c r="C124" s="9" t="s">
        <v>3</v>
      </c>
      <c r="D124" s="6" t="s">
        <v>0</v>
      </c>
      <c r="E124" s="6"/>
      <c r="F124" s="93"/>
    </row>
    <row r="125" spans="1:10" ht="15" thickBot="1" x14ac:dyDescent="0.35"/>
    <row r="126" spans="1:10" ht="16.2" thickBot="1" x14ac:dyDescent="0.35">
      <c r="A126" s="99" t="s">
        <v>121</v>
      </c>
      <c r="B126" s="100"/>
      <c r="C126" s="21" t="s">
        <v>1</v>
      </c>
      <c r="D126" s="21" t="s">
        <v>15</v>
      </c>
      <c r="E126" s="31" t="s">
        <v>6</v>
      </c>
      <c r="F126" s="30" t="s">
        <v>5</v>
      </c>
      <c r="G126" s="35"/>
      <c r="H126" s="32">
        <f>COUNTIF(C127:C135,"NO")</f>
        <v>9</v>
      </c>
      <c r="I126" s="32" t="s">
        <v>18</v>
      </c>
      <c r="J126" s="32">
        <f>H126</f>
        <v>9</v>
      </c>
    </row>
    <row r="127" spans="1:10" ht="30" customHeight="1" x14ac:dyDescent="0.3">
      <c r="A127" s="56">
        <v>1</v>
      </c>
      <c r="B127" s="64" t="s">
        <v>122</v>
      </c>
      <c r="C127" s="65" t="s">
        <v>3</v>
      </c>
      <c r="D127" s="66" t="s">
        <v>0</v>
      </c>
      <c r="E127" s="7"/>
      <c r="F127" s="91"/>
      <c r="H127" s="32">
        <f>COUNTIF(C127:C135,"Yes")</f>
        <v>0</v>
      </c>
      <c r="I127" s="32" t="s">
        <v>4</v>
      </c>
      <c r="J127" s="32">
        <f>H127+H128</f>
        <v>0</v>
      </c>
    </row>
    <row r="128" spans="1:10" ht="30" customHeight="1" x14ac:dyDescent="0.3">
      <c r="A128" s="57">
        <v>2</v>
      </c>
      <c r="B128" s="38" t="s">
        <v>123</v>
      </c>
      <c r="C128" s="43" t="s">
        <v>3</v>
      </c>
      <c r="D128" s="5"/>
      <c r="E128" s="3"/>
      <c r="F128" s="92"/>
      <c r="H128" s="32">
        <f>COUNTIF(C127:C135,"N/A")</f>
        <v>0</v>
      </c>
    </row>
    <row r="129" spans="1:10" ht="30" customHeight="1" x14ac:dyDescent="0.3">
      <c r="A129" s="57">
        <v>3</v>
      </c>
      <c r="B129" s="38" t="s">
        <v>124</v>
      </c>
      <c r="C129" s="43" t="s">
        <v>3</v>
      </c>
      <c r="D129" s="5"/>
      <c r="E129" s="3"/>
      <c r="F129" s="92"/>
    </row>
    <row r="130" spans="1:10" ht="30" customHeight="1" x14ac:dyDescent="0.3">
      <c r="A130" s="57">
        <v>4</v>
      </c>
      <c r="B130" s="38" t="s">
        <v>125</v>
      </c>
      <c r="C130" s="43" t="s">
        <v>3</v>
      </c>
      <c r="D130" s="5"/>
      <c r="E130" s="3"/>
      <c r="F130" s="92"/>
    </row>
    <row r="131" spans="1:10" ht="30" customHeight="1" x14ac:dyDescent="0.3">
      <c r="A131" s="57">
        <v>5</v>
      </c>
      <c r="B131" s="44" t="s">
        <v>126</v>
      </c>
      <c r="C131" s="8" t="s">
        <v>3</v>
      </c>
      <c r="D131" s="3"/>
      <c r="E131" s="3"/>
      <c r="F131" s="92"/>
    </row>
    <row r="132" spans="1:10" ht="30" customHeight="1" x14ac:dyDescent="0.3">
      <c r="A132" s="53">
        <v>6</v>
      </c>
      <c r="B132" s="38" t="s">
        <v>127</v>
      </c>
      <c r="C132" s="43" t="s">
        <v>3</v>
      </c>
      <c r="D132" s="5" t="s">
        <v>0</v>
      </c>
      <c r="E132" s="5"/>
      <c r="F132" s="92"/>
      <c r="H132" s="32" t="s">
        <v>0</v>
      </c>
    </row>
    <row r="133" spans="1:10" ht="30" customHeight="1" x14ac:dyDescent="0.3">
      <c r="A133" s="53">
        <v>7</v>
      </c>
      <c r="B133" s="38" t="s">
        <v>128</v>
      </c>
      <c r="C133" s="43" t="s">
        <v>3</v>
      </c>
      <c r="D133" s="5"/>
      <c r="E133" s="5"/>
      <c r="F133" s="92"/>
    </row>
    <row r="134" spans="1:10" ht="30" customHeight="1" x14ac:dyDescent="0.3">
      <c r="A134" s="53">
        <v>8</v>
      </c>
      <c r="B134" s="38" t="s">
        <v>129</v>
      </c>
      <c r="C134" s="43" t="s">
        <v>3</v>
      </c>
      <c r="D134" s="5" t="s">
        <v>0</v>
      </c>
      <c r="E134" s="5"/>
      <c r="F134" s="92"/>
    </row>
    <row r="135" spans="1:10" ht="30" customHeight="1" thickBot="1" x14ac:dyDescent="0.35">
      <c r="A135" s="54">
        <v>9</v>
      </c>
      <c r="B135" s="42" t="s">
        <v>130</v>
      </c>
      <c r="C135" s="9" t="s">
        <v>3</v>
      </c>
      <c r="D135" s="6" t="s">
        <v>0</v>
      </c>
      <c r="E135" s="6"/>
      <c r="F135" s="93"/>
    </row>
    <row r="136" spans="1:10" ht="15" thickBot="1" x14ac:dyDescent="0.35"/>
    <row r="137" spans="1:10" ht="16.2" thickBot="1" x14ac:dyDescent="0.35">
      <c r="A137" s="99" t="s">
        <v>131</v>
      </c>
      <c r="B137" s="100"/>
      <c r="C137" s="21" t="s">
        <v>1</v>
      </c>
      <c r="D137" s="21" t="s">
        <v>15</v>
      </c>
      <c r="E137" s="31" t="s">
        <v>6</v>
      </c>
      <c r="F137" s="30" t="s">
        <v>5</v>
      </c>
      <c r="G137" s="35"/>
      <c r="H137" s="32">
        <f>COUNTIF(C138:C140,"NO")</f>
        <v>3</v>
      </c>
      <c r="I137" s="32" t="s">
        <v>18</v>
      </c>
      <c r="J137" s="32">
        <f>H137</f>
        <v>3</v>
      </c>
    </row>
    <row r="138" spans="1:10" ht="36" customHeight="1" x14ac:dyDescent="0.3">
      <c r="A138" s="56">
        <v>1</v>
      </c>
      <c r="B138" s="64" t="s">
        <v>132</v>
      </c>
      <c r="C138" s="65" t="s">
        <v>3</v>
      </c>
      <c r="D138" s="66" t="s">
        <v>0</v>
      </c>
      <c r="E138" s="7"/>
      <c r="F138" s="91"/>
      <c r="H138" s="32">
        <f>COUNTIF(C138:C140,"Yes")</f>
        <v>0</v>
      </c>
      <c r="I138" s="32" t="s">
        <v>4</v>
      </c>
      <c r="J138" s="32">
        <f>H138+H139</f>
        <v>0</v>
      </c>
    </row>
    <row r="139" spans="1:10" ht="36" customHeight="1" x14ac:dyDescent="0.3">
      <c r="A139" s="57">
        <v>2</v>
      </c>
      <c r="B139" s="38" t="s">
        <v>133</v>
      </c>
      <c r="C139" s="43" t="s">
        <v>3</v>
      </c>
      <c r="D139" s="5"/>
      <c r="E139" s="3"/>
      <c r="F139" s="92"/>
      <c r="H139" s="32">
        <f>COUNTIF(C138:C140,"N/A")</f>
        <v>0</v>
      </c>
    </row>
    <row r="140" spans="1:10" ht="36" customHeight="1" thickBot="1" x14ac:dyDescent="0.35">
      <c r="A140" s="54">
        <v>3</v>
      </c>
      <c r="B140" s="42" t="s">
        <v>134</v>
      </c>
      <c r="C140" s="9" t="s">
        <v>3</v>
      </c>
      <c r="D140" s="6" t="s">
        <v>0</v>
      </c>
      <c r="E140" s="6"/>
      <c r="F140" s="93"/>
    </row>
    <row r="141" spans="1:10" ht="15" thickBot="1" x14ac:dyDescent="0.35"/>
    <row r="142" spans="1:10" ht="16.2" thickBot="1" x14ac:dyDescent="0.35">
      <c r="A142" s="99" t="s">
        <v>135</v>
      </c>
      <c r="B142" s="100"/>
      <c r="C142" s="21" t="s">
        <v>1</v>
      </c>
      <c r="D142" s="21" t="s">
        <v>15</v>
      </c>
      <c r="E142" s="31" t="s">
        <v>6</v>
      </c>
      <c r="F142" s="30" t="s">
        <v>5</v>
      </c>
      <c r="G142" s="35"/>
      <c r="H142" s="32">
        <f>COUNTIF(C143:C146,"NO")</f>
        <v>4</v>
      </c>
      <c r="I142" s="32" t="s">
        <v>18</v>
      </c>
      <c r="J142" s="32">
        <f>H142</f>
        <v>4</v>
      </c>
    </row>
    <row r="143" spans="1:10" ht="30" customHeight="1" x14ac:dyDescent="0.3">
      <c r="A143" s="56">
        <v>1</v>
      </c>
      <c r="B143" s="64" t="s">
        <v>137</v>
      </c>
      <c r="C143" s="65" t="s">
        <v>3</v>
      </c>
      <c r="D143" s="66" t="s">
        <v>0</v>
      </c>
      <c r="E143" s="7"/>
      <c r="F143" s="91"/>
      <c r="H143" s="32">
        <f>COUNTIF(C143:C146,"Yes")</f>
        <v>0</v>
      </c>
      <c r="I143" s="32" t="s">
        <v>4</v>
      </c>
      <c r="J143" s="32">
        <f>H143+H144</f>
        <v>0</v>
      </c>
    </row>
    <row r="144" spans="1:10" ht="30" customHeight="1" x14ac:dyDescent="0.3">
      <c r="A144" s="57">
        <v>2</v>
      </c>
      <c r="B144" s="38" t="s">
        <v>138</v>
      </c>
      <c r="C144" s="43" t="s">
        <v>3</v>
      </c>
      <c r="D144" s="5"/>
      <c r="E144" s="3"/>
      <c r="F144" s="92"/>
      <c r="H144" s="32">
        <f>COUNTIF(C143:C146,"N/A")</f>
        <v>0</v>
      </c>
    </row>
    <row r="145" spans="1:10" ht="30" customHeight="1" x14ac:dyDescent="0.3">
      <c r="A145" s="57">
        <v>3</v>
      </c>
      <c r="B145" s="38" t="s">
        <v>139</v>
      </c>
      <c r="C145" s="43" t="s">
        <v>3</v>
      </c>
      <c r="D145" s="5"/>
      <c r="E145" s="3"/>
      <c r="F145" s="92"/>
    </row>
    <row r="146" spans="1:10" ht="30" customHeight="1" thickBot="1" x14ac:dyDescent="0.35">
      <c r="A146" s="67">
        <v>4</v>
      </c>
      <c r="B146" s="42" t="s">
        <v>140</v>
      </c>
      <c r="C146" s="9" t="s">
        <v>3</v>
      </c>
      <c r="D146" s="6"/>
      <c r="E146" s="68"/>
      <c r="F146" s="93"/>
    </row>
    <row r="147" spans="1:10" ht="15" thickBot="1" x14ac:dyDescent="0.35"/>
    <row r="148" spans="1:10" ht="16.2" thickBot="1" x14ac:dyDescent="0.35">
      <c r="A148" s="99" t="s">
        <v>141</v>
      </c>
      <c r="B148" s="100"/>
      <c r="C148" s="21" t="s">
        <v>1</v>
      </c>
      <c r="D148" s="21" t="s">
        <v>15</v>
      </c>
      <c r="E148" s="31" t="s">
        <v>6</v>
      </c>
      <c r="F148" s="30" t="s">
        <v>5</v>
      </c>
      <c r="G148" s="35"/>
      <c r="H148" s="32">
        <f>COUNTIF(C149:C154,"NO")</f>
        <v>6</v>
      </c>
      <c r="I148" s="32" t="s">
        <v>18</v>
      </c>
      <c r="J148" s="32">
        <f>H148</f>
        <v>6</v>
      </c>
    </row>
    <row r="149" spans="1:10" ht="30" customHeight="1" x14ac:dyDescent="0.3">
      <c r="A149" s="56">
        <v>1</v>
      </c>
      <c r="B149" s="64" t="s">
        <v>136</v>
      </c>
      <c r="C149" s="65" t="s">
        <v>3</v>
      </c>
      <c r="D149" s="66" t="s">
        <v>0</v>
      </c>
      <c r="E149" s="7"/>
      <c r="F149" s="91"/>
      <c r="H149" s="32">
        <f>COUNTIF(C149:C154,"Yes")</f>
        <v>0</v>
      </c>
      <c r="I149" s="32" t="s">
        <v>4</v>
      </c>
      <c r="J149" s="32">
        <f>H149+H150</f>
        <v>0</v>
      </c>
    </row>
    <row r="150" spans="1:10" ht="30" customHeight="1" x14ac:dyDescent="0.3">
      <c r="A150" s="57">
        <v>2</v>
      </c>
      <c r="B150" s="38" t="s">
        <v>142</v>
      </c>
      <c r="C150" s="43" t="s">
        <v>3</v>
      </c>
      <c r="D150" s="5"/>
      <c r="E150" s="3"/>
      <c r="F150" s="92"/>
      <c r="H150" s="32">
        <f>COUNTIF(C149:C154,"N/A")</f>
        <v>0</v>
      </c>
    </row>
    <row r="151" spans="1:10" ht="30" customHeight="1" x14ac:dyDescent="0.3">
      <c r="A151" s="57">
        <v>3</v>
      </c>
      <c r="B151" s="38" t="s">
        <v>143</v>
      </c>
      <c r="C151" s="43" t="s">
        <v>3</v>
      </c>
      <c r="D151" s="5"/>
      <c r="E151" s="3"/>
      <c r="F151" s="92"/>
    </row>
    <row r="152" spans="1:10" ht="30" customHeight="1" x14ac:dyDescent="0.3">
      <c r="A152" s="57">
        <v>4</v>
      </c>
      <c r="B152" s="38" t="s">
        <v>144</v>
      </c>
      <c r="C152" s="43" t="s">
        <v>3</v>
      </c>
      <c r="D152" s="5"/>
      <c r="E152" s="3"/>
      <c r="F152" s="92"/>
    </row>
    <row r="153" spans="1:10" ht="30" customHeight="1" x14ac:dyDescent="0.3">
      <c r="A153" s="57">
        <v>5</v>
      </c>
      <c r="B153" s="44" t="s">
        <v>145</v>
      </c>
      <c r="C153" s="8" t="s">
        <v>3</v>
      </c>
      <c r="D153" s="3"/>
      <c r="E153" s="3"/>
      <c r="F153" s="92"/>
    </row>
    <row r="154" spans="1:10" ht="30" customHeight="1" thickBot="1" x14ac:dyDescent="0.35">
      <c r="A154" s="54">
        <v>6</v>
      </c>
      <c r="B154" s="42" t="s">
        <v>146</v>
      </c>
      <c r="C154" s="9" t="s">
        <v>3</v>
      </c>
      <c r="D154" s="6" t="s">
        <v>0</v>
      </c>
      <c r="E154" s="6"/>
      <c r="F154" s="93"/>
      <c r="H154" s="32" t="s">
        <v>0</v>
      </c>
    </row>
    <row r="155" spans="1:10" ht="15" thickBot="1" x14ac:dyDescent="0.35"/>
    <row r="156" spans="1:10" ht="16.2" thickBot="1" x14ac:dyDescent="0.35">
      <c r="A156" s="97" t="s">
        <v>147</v>
      </c>
      <c r="B156" s="98"/>
      <c r="C156" s="18" t="s">
        <v>1</v>
      </c>
      <c r="D156" s="27" t="s">
        <v>15</v>
      </c>
      <c r="E156" s="18" t="s">
        <v>6</v>
      </c>
      <c r="F156" s="25" t="s">
        <v>5</v>
      </c>
      <c r="G156" s="35"/>
      <c r="H156" s="32">
        <f>COUNTIF(C157:C162,"NO")</f>
        <v>6</v>
      </c>
      <c r="I156" s="32" t="s">
        <v>18</v>
      </c>
      <c r="J156" s="32">
        <f>H156</f>
        <v>6</v>
      </c>
    </row>
    <row r="157" spans="1:10" ht="30" customHeight="1" x14ac:dyDescent="0.3">
      <c r="A157" s="57">
        <v>1</v>
      </c>
      <c r="B157" s="74" t="s">
        <v>148</v>
      </c>
      <c r="C157" s="8" t="s">
        <v>3</v>
      </c>
      <c r="D157" s="3" t="s">
        <v>0</v>
      </c>
      <c r="E157" s="3"/>
      <c r="F157" s="94"/>
      <c r="H157" s="32">
        <f>COUNTIF(C157:C162,"Yes")</f>
        <v>0</v>
      </c>
      <c r="I157" s="32" t="s">
        <v>4</v>
      </c>
      <c r="J157" s="32">
        <f>H157+H158</f>
        <v>0</v>
      </c>
    </row>
    <row r="158" spans="1:10" ht="30" customHeight="1" x14ac:dyDescent="0.3">
      <c r="A158" s="53">
        <v>2</v>
      </c>
      <c r="B158" s="72" t="s">
        <v>149</v>
      </c>
      <c r="C158" s="43" t="s">
        <v>3</v>
      </c>
      <c r="D158" s="5"/>
      <c r="E158" s="5"/>
      <c r="F158" s="95"/>
      <c r="H158" s="32">
        <f>COUNTIF(C157:C162,"N/A")</f>
        <v>0</v>
      </c>
    </row>
    <row r="159" spans="1:10" ht="30" customHeight="1" x14ac:dyDescent="0.3">
      <c r="A159" s="53">
        <v>3</v>
      </c>
      <c r="B159" s="49" t="s">
        <v>150</v>
      </c>
      <c r="C159" s="43" t="s">
        <v>3</v>
      </c>
      <c r="D159" s="5"/>
      <c r="E159" s="5"/>
      <c r="F159" s="95"/>
    </row>
    <row r="160" spans="1:10" ht="30" customHeight="1" x14ac:dyDescent="0.3">
      <c r="A160" s="53">
        <v>4</v>
      </c>
      <c r="B160" s="72" t="s">
        <v>151</v>
      </c>
      <c r="C160" s="43" t="s">
        <v>3</v>
      </c>
      <c r="D160" s="5"/>
      <c r="E160" s="5"/>
      <c r="F160" s="95"/>
    </row>
    <row r="161" spans="1:10" ht="30" customHeight="1" x14ac:dyDescent="0.3">
      <c r="A161" s="53">
        <v>5</v>
      </c>
      <c r="B161" s="72" t="s">
        <v>152</v>
      </c>
      <c r="C161" s="43" t="s">
        <v>3</v>
      </c>
      <c r="D161" s="5"/>
      <c r="E161" s="5"/>
      <c r="F161" s="95"/>
    </row>
    <row r="162" spans="1:10" ht="30" customHeight="1" thickBot="1" x14ac:dyDescent="0.35">
      <c r="A162" s="54">
        <v>6</v>
      </c>
      <c r="B162" s="75" t="s">
        <v>153</v>
      </c>
      <c r="C162" s="9" t="s">
        <v>3</v>
      </c>
      <c r="D162" s="6" t="s">
        <v>0</v>
      </c>
      <c r="E162" s="6"/>
      <c r="F162" s="96"/>
      <c r="H162" s="32" t="s">
        <v>0</v>
      </c>
    </row>
    <row r="163" spans="1:10" ht="15" thickBot="1" x14ac:dyDescent="0.35"/>
    <row r="164" spans="1:10" ht="16.2" thickBot="1" x14ac:dyDescent="0.35">
      <c r="A164" s="97" t="s">
        <v>154</v>
      </c>
      <c r="B164" s="98"/>
      <c r="C164" s="18" t="s">
        <v>1</v>
      </c>
      <c r="D164" s="18" t="s">
        <v>15</v>
      </c>
      <c r="E164" s="18" t="s">
        <v>6</v>
      </c>
      <c r="F164" s="25" t="s">
        <v>5</v>
      </c>
      <c r="G164" s="35"/>
      <c r="H164" s="32">
        <f>COUNTIF(C165:C167,"NO")</f>
        <v>3</v>
      </c>
      <c r="I164" s="32" t="s">
        <v>18</v>
      </c>
      <c r="J164" s="32">
        <f>H164</f>
        <v>3</v>
      </c>
    </row>
    <row r="165" spans="1:10" ht="36.6" customHeight="1" x14ac:dyDescent="0.3">
      <c r="A165" s="57">
        <v>1</v>
      </c>
      <c r="B165" s="74" t="s">
        <v>155</v>
      </c>
      <c r="C165" s="8" t="s">
        <v>3</v>
      </c>
      <c r="D165" s="3" t="s">
        <v>0</v>
      </c>
      <c r="E165" s="3"/>
      <c r="F165" s="94"/>
      <c r="H165" s="32">
        <f>COUNTIF(C165:C167,"Yes")</f>
        <v>0</v>
      </c>
      <c r="I165" s="32" t="s">
        <v>4</v>
      </c>
      <c r="J165" s="32">
        <f>H165+H166</f>
        <v>0</v>
      </c>
    </row>
    <row r="166" spans="1:10" ht="36.6" customHeight="1" x14ac:dyDescent="0.3">
      <c r="A166" s="53">
        <v>2</v>
      </c>
      <c r="B166" s="72" t="s">
        <v>156</v>
      </c>
      <c r="C166" s="43" t="s">
        <v>3</v>
      </c>
      <c r="D166" s="5"/>
      <c r="E166" s="5"/>
      <c r="F166" s="95"/>
      <c r="H166" s="32">
        <f>COUNTIF(C165:C167,"N/A")</f>
        <v>0</v>
      </c>
    </row>
    <row r="167" spans="1:10" ht="36.6" customHeight="1" thickBot="1" x14ac:dyDescent="0.35">
      <c r="A167" s="54">
        <v>3</v>
      </c>
      <c r="B167" s="23" t="s">
        <v>157</v>
      </c>
      <c r="C167" s="9" t="s">
        <v>3</v>
      </c>
      <c r="D167" s="6"/>
      <c r="E167" s="6"/>
      <c r="F167" s="96"/>
    </row>
    <row r="168" spans="1:10" ht="15" thickBot="1" x14ac:dyDescent="0.35"/>
    <row r="169" spans="1:10" ht="16.2" thickBot="1" x14ac:dyDescent="0.35">
      <c r="A169" s="89" t="s">
        <v>158</v>
      </c>
      <c r="B169" s="90"/>
      <c r="C169" s="18" t="s">
        <v>1</v>
      </c>
      <c r="D169" s="18" t="s">
        <v>15</v>
      </c>
      <c r="E169" s="77" t="s">
        <v>6</v>
      </c>
      <c r="F169" s="28" t="s">
        <v>5</v>
      </c>
      <c r="G169" s="35"/>
      <c r="H169" s="32">
        <f>COUNTIF(C170:C174,"NO")</f>
        <v>5</v>
      </c>
      <c r="I169" s="32" t="s">
        <v>18</v>
      </c>
      <c r="J169" s="32">
        <f>H169</f>
        <v>5</v>
      </c>
    </row>
    <row r="170" spans="1:10" ht="30" customHeight="1" x14ac:dyDescent="0.3">
      <c r="A170" s="57">
        <v>1</v>
      </c>
      <c r="B170" s="74" t="s">
        <v>159</v>
      </c>
      <c r="C170" s="8" t="s">
        <v>3</v>
      </c>
      <c r="D170" s="3" t="s">
        <v>0</v>
      </c>
      <c r="E170" s="3"/>
      <c r="F170" s="92"/>
      <c r="H170" s="32">
        <f>COUNTIF(C170:C174,"Yes")</f>
        <v>0</v>
      </c>
      <c r="I170" s="32" t="s">
        <v>4</v>
      </c>
      <c r="J170" s="32">
        <f>H170+H171</f>
        <v>0</v>
      </c>
    </row>
    <row r="171" spans="1:10" ht="30" customHeight="1" x14ac:dyDescent="0.3">
      <c r="A171" s="53">
        <v>2</v>
      </c>
      <c r="B171" s="72" t="s">
        <v>160</v>
      </c>
      <c r="C171" s="43" t="s">
        <v>3</v>
      </c>
      <c r="D171" s="5"/>
      <c r="E171" s="5"/>
      <c r="F171" s="92"/>
      <c r="H171" s="32">
        <f>COUNTIF(C170:C174,"N/A")</f>
        <v>0</v>
      </c>
    </row>
    <row r="172" spans="1:10" ht="30" customHeight="1" x14ac:dyDescent="0.3">
      <c r="A172" s="53">
        <v>3</v>
      </c>
      <c r="B172" s="72" t="s">
        <v>161</v>
      </c>
      <c r="C172" s="43" t="s">
        <v>3</v>
      </c>
      <c r="D172" s="5"/>
      <c r="E172" s="5"/>
      <c r="F172" s="92"/>
    </row>
    <row r="173" spans="1:10" ht="30" customHeight="1" x14ac:dyDescent="0.3">
      <c r="A173" s="53">
        <v>4</v>
      </c>
      <c r="B173" s="49" t="s">
        <v>162</v>
      </c>
      <c r="C173" s="43" t="s">
        <v>3</v>
      </c>
      <c r="D173" s="5"/>
      <c r="E173" s="5"/>
      <c r="F173" s="92"/>
    </row>
    <row r="174" spans="1:10" ht="30" customHeight="1" thickBot="1" x14ac:dyDescent="0.35">
      <c r="A174" s="54">
        <v>5</v>
      </c>
      <c r="B174" s="75" t="s">
        <v>163</v>
      </c>
      <c r="C174" s="9" t="s">
        <v>3</v>
      </c>
      <c r="D174" s="6"/>
      <c r="E174" s="6"/>
      <c r="F174" s="93"/>
    </row>
    <row r="175" spans="1:10" ht="15" thickBot="1" x14ac:dyDescent="0.35"/>
    <row r="176" spans="1:10" ht="16.2" thickBot="1" x14ac:dyDescent="0.35">
      <c r="A176" s="97" t="s">
        <v>164</v>
      </c>
      <c r="B176" s="98"/>
      <c r="C176" s="18" t="s">
        <v>1</v>
      </c>
      <c r="D176" s="18" t="s">
        <v>15</v>
      </c>
      <c r="E176" s="48" t="s">
        <v>6</v>
      </c>
      <c r="F176" s="39" t="s">
        <v>5</v>
      </c>
      <c r="G176" s="35"/>
      <c r="H176" s="32">
        <f>COUNTIF(C177:C181,"NO")</f>
        <v>5</v>
      </c>
      <c r="I176" s="32" t="s">
        <v>18</v>
      </c>
      <c r="J176" s="32">
        <f>H176</f>
        <v>5</v>
      </c>
    </row>
    <row r="177" spans="1:11" ht="30" customHeight="1" x14ac:dyDescent="0.3">
      <c r="A177" s="57">
        <v>1</v>
      </c>
      <c r="B177" s="78" t="s">
        <v>165</v>
      </c>
      <c r="C177" s="8" t="s">
        <v>3</v>
      </c>
      <c r="D177" s="3" t="s">
        <v>0</v>
      </c>
      <c r="E177" s="3"/>
      <c r="F177" s="86"/>
      <c r="H177" s="32">
        <f>COUNTIF(C177:C181,"Yes")</f>
        <v>0</v>
      </c>
      <c r="I177" s="32" t="s">
        <v>4</v>
      </c>
      <c r="J177" s="32">
        <f>H177+H178</f>
        <v>0</v>
      </c>
    </row>
    <row r="178" spans="1:11" ht="30" customHeight="1" x14ac:dyDescent="0.3">
      <c r="A178" s="53">
        <v>2</v>
      </c>
      <c r="B178" s="49" t="s">
        <v>166</v>
      </c>
      <c r="C178" s="43" t="s">
        <v>3</v>
      </c>
      <c r="D178" s="5"/>
      <c r="E178" s="5"/>
      <c r="F178" s="87"/>
      <c r="H178" s="32">
        <f>COUNTIF(C177:C181,"N/A")</f>
        <v>0</v>
      </c>
    </row>
    <row r="179" spans="1:11" ht="30" customHeight="1" x14ac:dyDescent="0.3">
      <c r="A179" s="53">
        <v>3</v>
      </c>
      <c r="B179" s="49" t="s">
        <v>167</v>
      </c>
      <c r="C179" s="43" t="s">
        <v>3</v>
      </c>
      <c r="D179" s="5"/>
      <c r="E179" s="5"/>
      <c r="F179" s="87"/>
    </row>
    <row r="180" spans="1:11" ht="30" customHeight="1" x14ac:dyDescent="0.3">
      <c r="A180" s="53">
        <v>4</v>
      </c>
      <c r="B180" s="49" t="s">
        <v>168</v>
      </c>
      <c r="C180" s="43" t="s">
        <v>3</v>
      </c>
      <c r="D180" s="5"/>
      <c r="E180" s="5"/>
      <c r="F180" s="87"/>
    </row>
    <row r="181" spans="1:11" ht="30" customHeight="1" thickBot="1" x14ac:dyDescent="0.35">
      <c r="A181" s="54">
        <v>5</v>
      </c>
      <c r="B181" s="23" t="s">
        <v>169</v>
      </c>
      <c r="C181" s="9" t="s">
        <v>3</v>
      </c>
      <c r="D181" s="6"/>
      <c r="E181" s="6"/>
      <c r="F181" s="88"/>
    </row>
    <row r="182" spans="1:11" ht="15" customHeight="1" thickBot="1" x14ac:dyDescent="0.35">
      <c r="B182" s="22"/>
      <c r="C182" s="19"/>
      <c r="F182" s="20"/>
    </row>
    <row r="183" spans="1:11" ht="16.2" customHeight="1" thickBot="1" x14ac:dyDescent="0.35">
      <c r="A183" s="89" t="s">
        <v>170</v>
      </c>
      <c r="B183" s="90"/>
      <c r="C183" s="18" t="s">
        <v>1</v>
      </c>
      <c r="D183" s="18" t="s">
        <v>15</v>
      </c>
      <c r="E183" s="48" t="s">
        <v>6</v>
      </c>
      <c r="F183" s="39" t="s">
        <v>5</v>
      </c>
      <c r="H183" s="32">
        <f>COUNTIF(C184:C189,"NO")</f>
        <v>6</v>
      </c>
      <c r="I183" s="32" t="s">
        <v>18</v>
      </c>
      <c r="J183" s="32">
        <f>H183</f>
        <v>6</v>
      </c>
    </row>
    <row r="184" spans="1:11" ht="30" customHeight="1" x14ac:dyDescent="0.3">
      <c r="A184" s="57">
        <v>1</v>
      </c>
      <c r="B184" s="79" t="s">
        <v>165</v>
      </c>
      <c r="C184" s="8" t="s">
        <v>3</v>
      </c>
      <c r="D184" s="3" t="s">
        <v>0</v>
      </c>
      <c r="E184" s="3"/>
      <c r="F184" s="91"/>
      <c r="H184" s="32">
        <f>COUNTIF(C184:C189,"Yes")</f>
        <v>0</v>
      </c>
      <c r="I184" s="32" t="s">
        <v>4</v>
      </c>
      <c r="J184" s="32">
        <f>H184+H185</f>
        <v>0</v>
      </c>
    </row>
    <row r="185" spans="1:11" ht="30" customHeight="1" x14ac:dyDescent="0.3">
      <c r="A185" s="53">
        <v>2</v>
      </c>
      <c r="B185" s="49" t="s">
        <v>171</v>
      </c>
      <c r="C185" s="43" t="s">
        <v>3</v>
      </c>
      <c r="D185" s="5"/>
      <c r="E185" s="5"/>
      <c r="F185" s="92"/>
      <c r="H185" s="32">
        <f>COUNTIF(C184:C189,"N/A")</f>
        <v>0</v>
      </c>
    </row>
    <row r="186" spans="1:11" ht="30" customHeight="1" x14ac:dyDescent="0.3">
      <c r="A186" s="53">
        <v>3</v>
      </c>
      <c r="B186" s="70" t="s">
        <v>172</v>
      </c>
      <c r="C186" s="43" t="s">
        <v>3</v>
      </c>
      <c r="D186" s="5"/>
      <c r="E186" s="5"/>
      <c r="F186" s="92"/>
    </row>
    <row r="187" spans="1:11" ht="30" customHeight="1" x14ac:dyDescent="0.3">
      <c r="A187" s="53">
        <v>4</v>
      </c>
      <c r="B187" s="69" t="s">
        <v>173</v>
      </c>
      <c r="C187" s="43" t="s">
        <v>3</v>
      </c>
      <c r="D187" s="5"/>
      <c r="E187" s="5"/>
      <c r="F187" s="92"/>
    </row>
    <row r="188" spans="1:11" ht="30" customHeight="1" x14ac:dyDescent="0.3">
      <c r="A188" s="59">
        <v>5</v>
      </c>
      <c r="B188" s="70" t="s">
        <v>174</v>
      </c>
      <c r="C188" s="43" t="s">
        <v>3</v>
      </c>
      <c r="D188" s="80"/>
      <c r="E188" s="80"/>
      <c r="F188" s="92"/>
    </row>
    <row r="189" spans="1:11" ht="30" customHeight="1" thickBot="1" x14ac:dyDescent="0.35">
      <c r="A189" s="54">
        <v>6</v>
      </c>
      <c r="B189" s="76" t="s">
        <v>175</v>
      </c>
      <c r="C189" s="9" t="s">
        <v>3</v>
      </c>
      <c r="D189" s="6"/>
      <c r="E189" s="6"/>
      <c r="F189" s="93"/>
    </row>
    <row r="190" spans="1:11" ht="15" thickBot="1" x14ac:dyDescent="0.35"/>
    <row r="191" spans="1:11" s="4" customFormat="1" ht="16.2" thickBot="1" x14ac:dyDescent="0.35">
      <c r="A191" s="99" t="s">
        <v>176</v>
      </c>
      <c r="B191" s="100"/>
      <c r="C191" s="21" t="s">
        <v>1</v>
      </c>
      <c r="D191" s="21" t="s">
        <v>15</v>
      </c>
      <c r="E191" s="31" t="s">
        <v>6</v>
      </c>
      <c r="F191" s="30" t="s">
        <v>5</v>
      </c>
      <c r="G191" s="35"/>
      <c r="H191" s="32">
        <f>COUNTIF(C192:C194,"NO")</f>
        <v>3</v>
      </c>
      <c r="I191" s="32" t="s">
        <v>18</v>
      </c>
      <c r="J191" s="32">
        <f>H191</f>
        <v>3</v>
      </c>
      <c r="K191" s="35"/>
    </row>
    <row r="192" spans="1:11" ht="33" customHeight="1" x14ac:dyDescent="0.3">
      <c r="A192" s="56">
        <v>1</v>
      </c>
      <c r="B192" s="81" t="s">
        <v>177</v>
      </c>
      <c r="C192" s="41" t="s">
        <v>3</v>
      </c>
      <c r="D192" s="7" t="s">
        <v>0</v>
      </c>
      <c r="E192" s="7"/>
      <c r="F192" s="108"/>
      <c r="H192" s="32">
        <f>COUNTIF(C192:C194,"Yes")</f>
        <v>0</v>
      </c>
      <c r="I192" s="32" t="s">
        <v>4</v>
      </c>
      <c r="J192" s="32">
        <f>H192+H193</f>
        <v>0</v>
      </c>
    </row>
    <row r="193" spans="1:10" ht="33" customHeight="1" x14ac:dyDescent="0.3">
      <c r="A193" s="53">
        <v>2</v>
      </c>
      <c r="B193" s="72" t="s">
        <v>178</v>
      </c>
      <c r="C193" s="43" t="s">
        <v>3</v>
      </c>
      <c r="D193" s="5" t="s">
        <v>0</v>
      </c>
      <c r="E193" s="5"/>
      <c r="F193" s="95"/>
      <c r="H193" s="32">
        <f>COUNTIF(C192:C194,"N/A")</f>
        <v>0</v>
      </c>
    </row>
    <row r="194" spans="1:10" ht="33" customHeight="1" thickBot="1" x14ac:dyDescent="0.35">
      <c r="A194" s="54">
        <v>3</v>
      </c>
      <c r="B194" s="75" t="s">
        <v>179</v>
      </c>
      <c r="C194" s="9" t="s">
        <v>3</v>
      </c>
      <c r="D194" s="6"/>
      <c r="E194" s="6"/>
      <c r="F194" s="96"/>
      <c r="I194" s="32" t="s">
        <v>206</v>
      </c>
      <c r="J194" s="32">
        <f>J8+J15+J20+J27+J34+J40+J46+J53+J62+J70+J75+J82+J92+J98+J104+J110+J120+J127+J138+J143+J149+J157+J165+J170+J177+J184+J192</f>
        <v>0</v>
      </c>
    </row>
    <row r="195" spans="1:10" x14ac:dyDescent="0.3">
      <c r="I195" s="32" t="s">
        <v>20</v>
      </c>
      <c r="J195" s="32">
        <f>J7+J14+J19+J26+J33+J39+J45+J52+J61+J69+J74+J81+J91+J97+J103+J109+J119+J126+J137+J142+J148+J156+J164+J169+J176+J183+J191</f>
        <v>135</v>
      </c>
    </row>
  </sheetData>
  <mergeCells count="61">
    <mergeCell ref="A52:B52"/>
    <mergeCell ref="F2:F3"/>
    <mergeCell ref="F192:F194"/>
    <mergeCell ref="F70:F72"/>
    <mergeCell ref="F75:F79"/>
    <mergeCell ref="F82:F89"/>
    <mergeCell ref="F92:F95"/>
    <mergeCell ref="F53:F57"/>
    <mergeCell ref="F27:F31"/>
    <mergeCell ref="F62:F67"/>
    <mergeCell ref="F46:F50"/>
    <mergeCell ref="F40:F43"/>
    <mergeCell ref="F34:F37"/>
    <mergeCell ref="A6:F6"/>
    <mergeCell ref="F15:F17"/>
    <mergeCell ref="F20:F24"/>
    <mergeCell ref="A33:B33"/>
    <mergeCell ref="A39:B39"/>
    <mergeCell ref="A45:B45"/>
    <mergeCell ref="C5:F5"/>
    <mergeCell ref="A7:B7"/>
    <mergeCell ref="A14:B14"/>
    <mergeCell ref="A19:B19"/>
    <mergeCell ref="F8:F12"/>
    <mergeCell ref="B1:E1"/>
    <mergeCell ref="A3:E3"/>
    <mergeCell ref="A191:B191"/>
    <mergeCell ref="A91:B91"/>
    <mergeCell ref="A97:B97"/>
    <mergeCell ref="A119:B119"/>
    <mergeCell ref="A156:B156"/>
    <mergeCell ref="A176:B176"/>
    <mergeCell ref="A4:E4"/>
    <mergeCell ref="A5:B5"/>
    <mergeCell ref="A61:B61"/>
    <mergeCell ref="A69:B69"/>
    <mergeCell ref="A74:B74"/>
    <mergeCell ref="A81:B81"/>
    <mergeCell ref="A26:B26"/>
    <mergeCell ref="F98:F101"/>
    <mergeCell ref="A103:B103"/>
    <mergeCell ref="F104:F107"/>
    <mergeCell ref="A109:B109"/>
    <mergeCell ref="F110:F117"/>
    <mergeCell ref="F120:F124"/>
    <mergeCell ref="A126:B126"/>
    <mergeCell ref="F127:F135"/>
    <mergeCell ref="A137:B137"/>
    <mergeCell ref="F138:F140"/>
    <mergeCell ref="A142:B142"/>
    <mergeCell ref="F143:F146"/>
    <mergeCell ref="A148:B148"/>
    <mergeCell ref="F149:F154"/>
    <mergeCell ref="F177:F181"/>
    <mergeCell ref="A183:B183"/>
    <mergeCell ref="F184:F189"/>
    <mergeCell ref="F157:F162"/>
    <mergeCell ref="A164:B164"/>
    <mergeCell ref="F165:F167"/>
    <mergeCell ref="A169:B169"/>
    <mergeCell ref="F170:F174"/>
  </mergeCells>
  <phoneticPr fontId="13" type="noConversion"/>
  <conditionalFormatting sqref="C8:C12 C15:C18 C20:C24 C27:C31 C34:C37 C46:C50 C53:C59 C62:C67 C70:C72 C75:C79 C82:C89 C92:C96 C98:C102 C104:C108 C110:C117 C120:C124 C138:C140">
    <cfRule type="cellIs" dxfId="87" priority="653" operator="equal">
      <formula>"No"</formula>
    </cfRule>
    <cfRule type="containsText" dxfId="86" priority="728" operator="containsText" text="Yes">
      <formula>NOT(ISERROR(SEARCH("Yes",C8)))</formula>
    </cfRule>
  </conditionalFormatting>
  <conditionalFormatting sqref="C8:C12 C15:C18 C27:C31 C46:C50 C53:C59 C62:C67 C70:C72 C75:C79 C82:C89 C92:C96 C98:C102 C104:C108 C110:C117 C120:C124 C138:C140 C20:C24 C34:C37">
    <cfRule type="cellIs" dxfId="85" priority="585" operator="equal">
      <formula>"No"</formula>
    </cfRule>
    <cfRule type="containsText" dxfId="84" priority="727" operator="containsText" text="No">
      <formula>NOT(ISERROR(SEARCH("No",C8)))</formula>
    </cfRule>
  </conditionalFormatting>
  <conditionalFormatting sqref="C8:C12 C15:C18 C27:C31 C46:C50 C53:C59 C62:C67 C70:C72 C75:C79 C82:C89 C92:C96 C98:C102 C104:C108 C110:C117 C120:C124 C138:C140">
    <cfRule type="cellIs" dxfId="83" priority="365" operator="equal">
      <formula>"No"</formula>
    </cfRule>
    <cfRule type="cellIs" dxfId="82" priority="624" operator="equal">
      <formula>"Yes"</formula>
    </cfRule>
    <cfRule type="cellIs" dxfId="81" priority="654" operator="equal">
      <formula>"Yes"</formula>
    </cfRule>
  </conditionalFormatting>
  <conditionalFormatting sqref="C20:C25">
    <cfRule type="cellIs" dxfId="80" priority="234" operator="equal">
      <formula>"No"</formula>
    </cfRule>
    <cfRule type="cellIs" dxfId="79" priority="236" operator="equal">
      <formula>"Yes"</formula>
    </cfRule>
    <cfRule type="cellIs" dxfId="78" priority="238" operator="equal">
      <formula>"Yes"</formula>
    </cfRule>
  </conditionalFormatting>
  <conditionalFormatting sqref="C25">
    <cfRule type="cellIs" dxfId="77" priority="231" operator="equal">
      <formula>"No"</formula>
    </cfRule>
    <cfRule type="cellIs" dxfId="76" priority="232" operator="equal">
      <formula>"No"</formula>
    </cfRule>
    <cfRule type="cellIs" dxfId="75" priority="233" operator="equal">
      <formula>"Yes"</formula>
    </cfRule>
    <cfRule type="cellIs" dxfId="74" priority="235" operator="equal">
      <formula>"Yes"</formula>
    </cfRule>
    <cfRule type="containsText" dxfId="73" priority="242" operator="containsText" text="No">
      <formula>NOT(ISERROR(SEARCH("No",C25)))</formula>
    </cfRule>
    <cfRule type="containsText" dxfId="72" priority="243" operator="containsText" text="Yes">
      <formula>NOT(ISERROR(SEARCH("Yes",C25)))</formula>
    </cfRule>
  </conditionalFormatting>
  <conditionalFormatting sqref="C34:C38">
    <cfRule type="cellIs" dxfId="71" priority="195" operator="equal">
      <formula>"No"</formula>
    </cfRule>
    <cfRule type="cellIs" dxfId="70" priority="197" operator="equal">
      <formula>"Yes"</formula>
    </cfRule>
    <cfRule type="cellIs" dxfId="69" priority="199" operator="equal">
      <formula>"Yes"</formula>
    </cfRule>
  </conditionalFormatting>
  <conditionalFormatting sqref="C38">
    <cfRule type="cellIs" dxfId="68" priority="192" operator="equal">
      <formula>"No"</formula>
    </cfRule>
    <cfRule type="cellIs" dxfId="67" priority="193" operator="equal">
      <formula>"No"</formula>
    </cfRule>
    <cfRule type="cellIs" dxfId="66" priority="194" operator="equal">
      <formula>"Yes"</formula>
    </cfRule>
    <cfRule type="cellIs" dxfId="65" priority="196" operator="equal">
      <formula>"Yes"</formula>
    </cfRule>
    <cfRule type="containsText" dxfId="64" priority="203" operator="containsText" text="No">
      <formula>NOT(ISERROR(SEARCH("No",C38)))</formula>
    </cfRule>
    <cfRule type="containsText" dxfId="63" priority="204" operator="containsText" text="Yes">
      <formula>NOT(ISERROR(SEARCH("Yes",C38)))</formula>
    </cfRule>
  </conditionalFormatting>
  <conditionalFormatting sqref="C40:C43">
    <cfRule type="cellIs" dxfId="62" priority="152" operator="equal">
      <formula>"No"</formula>
    </cfRule>
    <cfRule type="cellIs" dxfId="61" priority="153" operator="equal">
      <formula>"No"</formula>
    </cfRule>
    <cfRule type="cellIs" dxfId="60" priority="154" operator="equal">
      <formula>"Yes"</formula>
    </cfRule>
    <cfRule type="cellIs" dxfId="59" priority="155" operator="equal">
      <formula>"No"</formula>
    </cfRule>
    <cfRule type="cellIs" dxfId="58" priority="156" operator="equal">
      <formula>"Yes"</formula>
    </cfRule>
    <cfRule type="containsText" dxfId="57" priority="160" operator="containsText" text="No">
      <formula>NOT(ISERROR(SEARCH("No",C40)))</formula>
    </cfRule>
    <cfRule type="containsText" dxfId="56" priority="161" operator="containsText" text="Yes">
      <formula>NOT(ISERROR(SEARCH("Yes",C40)))</formula>
    </cfRule>
  </conditionalFormatting>
  <conditionalFormatting sqref="C127:C135">
    <cfRule type="cellIs" dxfId="55" priority="81" operator="equal">
      <formula>"No"</formula>
    </cfRule>
    <cfRule type="cellIs" dxfId="54" priority="82" operator="equal">
      <formula>"No"</formula>
    </cfRule>
    <cfRule type="cellIs" dxfId="53" priority="83" operator="equal">
      <formula>"Yes"</formula>
    </cfRule>
    <cfRule type="cellIs" dxfId="52" priority="84" operator="equal">
      <formula>"No"</formula>
    </cfRule>
    <cfRule type="cellIs" dxfId="51" priority="85" operator="equal">
      <formula>"Yes"</formula>
    </cfRule>
    <cfRule type="containsText" dxfId="50" priority="89" operator="containsText" text="No">
      <formula>NOT(ISERROR(SEARCH("No",C127)))</formula>
    </cfRule>
    <cfRule type="containsText" dxfId="49" priority="90" operator="containsText" text="Yes">
      <formula>NOT(ISERROR(SEARCH("Yes",C127)))</formula>
    </cfRule>
  </conditionalFormatting>
  <conditionalFormatting sqref="C143:C146">
    <cfRule type="cellIs" dxfId="48" priority="51" operator="equal">
      <formula>"No"</formula>
    </cfRule>
    <cfRule type="cellIs" dxfId="47" priority="52" operator="equal">
      <formula>"No"</formula>
    </cfRule>
    <cfRule type="cellIs" dxfId="46" priority="53" operator="equal">
      <formula>"Yes"</formula>
    </cfRule>
    <cfRule type="cellIs" dxfId="45" priority="54" operator="equal">
      <formula>"No"</formula>
    </cfRule>
    <cfRule type="cellIs" dxfId="44" priority="55" operator="equal">
      <formula>"Yes"</formula>
    </cfRule>
    <cfRule type="containsText" dxfId="43" priority="59" operator="containsText" text="No">
      <formula>NOT(ISERROR(SEARCH("No",C143)))</formula>
    </cfRule>
    <cfRule type="containsText" dxfId="42" priority="60" operator="containsText" text="Yes">
      <formula>NOT(ISERROR(SEARCH("Yes",C143)))</formula>
    </cfRule>
  </conditionalFormatting>
  <conditionalFormatting sqref="C149:C154">
    <cfRule type="cellIs" dxfId="41" priority="41" operator="equal">
      <formula>"No"</formula>
    </cfRule>
    <cfRule type="cellIs" dxfId="40" priority="42" operator="equal">
      <formula>"No"</formula>
    </cfRule>
    <cfRule type="cellIs" dxfId="39" priority="43" operator="equal">
      <formula>"Yes"</formula>
    </cfRule>
    <cfRule type="cellIs" dxfId="38" priority="44" operator="equal">
      <formula>"No"</formula>
    </cfRule>
    <cfRule type="cellIs" dxfId="37" priority="45" operator="equal">
      <formula>"Yes"</formula>
    </cfRule>
    <cfRule type="containsText" dxfId="36" priority="49" operator="containsText" text="No">
      <formula>NOT(ISERROR(SEARCH("No",C149)))</formula>
    </cfRule>
    <cfRule type="containsText" dxfId="35" priority="50" operator="containsText" text="Yes">
      <formula>NOT(ISERROR(SEARCH("Yes",C149)))</formula>
    </cfRule>
  </conditionalFormatting>
  <conditionalFormatting sqref="C157:C162">
    <cfRule type="cellIs" dxfId="34" priority="31" operator="equal">
      <formula>"No"</formula>
    </cfRule>
    <cfRule type="cellIs" dxfId="33" priority="32" operator="equal">
      <formula>"No"</formula>
    </cfRule>
    <cfRule type="cellIs" dxfId="32" priority="33" operator="equal">
      <formula>"Yes"</formula>
    </cfRule>
    <cfRule type="cellIs" dxfId="31" priority="34" operator="equal">
      <formula>"No"</formula>
    </cfRule>
    <cfRule type="cellIs" dxfId="30" priority="35" operator="equal">
      <formula>"Yes"</formula>
    </cfRule>
    <cfRule type="containsText" dxfId="29" priority="39" operator="containsText" text="No">
      <formula>NOT(ISERROR(SEARCH("No",C157)))</formula>
    </cfRule>
    <cfRule type="containsText" dxfId="28" priority="40" operator="containsText" text="Yes">
      <formula>NOT(ISERROR(SEARCH("Yes",C157)))</formula>
    </cfRule>
  </conditionalFormatting>
  <conditionalFormatting sqref="C165:C167">
    <cfRule type="cellIs" dxfId="27" priority="21" operator="equal">
      <formula>"No"</formula>
    </cfRule>
    <cfRule type="cellIs" dxfId="26" priority="22" operator="equal">
      <formula>"No"</formula>
    </cfRule>
    <cfRule type="cellIs" dxfId="25" priority="23" operator="equal">
      <formula>"Yes"</formula>
    </cfRule>
    <cfRule type="cellIs" dxfId="24" priority="24" operator="equal">
      <formula>"No"</formula>
    </cfRule>
    <cfRule type="cellIs" dxfId="23" priority="25" operator="equal">
      <formula>"Yes"</formula>
    </cfRule>
    <cfRule type="containsText" dxfId="22" priority="29" operator="containsText" text="No">
      <formula>NOT(ISERROR(SEARCH("No",C165)))</formula>
    </cfRule>
    <cfRule type="containsText" dxfId="21" priority="30" operator="containsText" text="Yes">
      <formula>NOT(ISERROR(SEARCH("Yes",C165)))</formula>
    </cfRule>
  </conditionalFormatting>
  <conditionalFormatting sqref="C170:C174">
    <cfRule type="cellIs" dxfId="20" priority="11" operator="equal">
      <formula>"No"</formula>
    </cfRule>
    <cfRule type="cellIs" dxfId="19" priority="12" operator="equal">
      <formula>"No"</formula>
    </cfRule>
    <cfRule type="cellIs" dxfId="18" priority="13" operator="equal">
      <formula>"Yes"</formula>
    </cfRule>
    <cfRule type="cellIs" dxfId="17" priority="14" operator="equal">
      <formula>"No"</formula>
    </cfRule>
    <cfRule type="cellIs" dxfId="16" priority="15" operator="equal">
      <formula>"Yes"</formula>
    </cfRule>
    <cfRule type="containsText" dxfId="15" priority="19" operator="containsText" text="No">
      <formula>NOT(ISERROR(SEARCH("No",C170)))</formula>
    </cfRule>
    <cfRule type="containsText" dxfId="14" priority="20" operator="containsText" text="Yes">
      <formula>NOT(ISERROR(SEARCH("Yes",C170)))</formula>
    </cfRule>
  </conditionalFormatting>
  <conditionalFormatting sqref="C177:C182 C184:C189">
    <cfRule type="cellIs" dxfId="13" priority="1" operator="equal">
      <formula>"No"</formula>
    </cfRule>
    <cfRule type="cellIs" dxfId="12" priority="2" operator="equal">
      <formula>"No"</formula>
    </cfRule>
    <cfRule type="cellIs" dxfId="11" priority="3" operator="equal">
      <formula>"Yes"</formula>
    </cfRule>
    <cfRule type="cellIs" dxfId="10" priority="4" operator="equal">
      <formula>"No"</formula>
    </cfRule>
    <cfRule type="cellIs" dxfId="9" priority="5" operator="equal">
      <formula>"Yes"</formula>
    </cfRule>
    <cfRule type="containsText" dxfId="8" priority="9" operator="containsText" text="No">
      <formula>NOT(ISERROR(SEARCH("No",C177)))</formula>
    </cfRule>
    <cfRule type="containsText" dxfId="7" priority="10" operator="containsText" text="Yes">
      <formula>NOT(ISERROR(SEARCH("Yes",C177)))</formula>
    </cfRule>
  </conditionalFormatting>
  <conditionalFormatting sqref="C192:C194">
    <cfRule type="cellIs" dxfId="6" priority="101" operator="equal">
      <formula>"No"</formula>
    </cfRule>
    <cfRule type="cellIs" dxfId="5" priority="102" operator="equal">
      <formula>"No"</formula>
    </cfRule>
    <cfRule type="cellIs" dxfId="4" priority="103" operator="equal">
      <formula>"Yes"</formula>
    </cfRule>
    <cfRule type="cellIs" dxfId="3" priority="104" operator="equal">
      <formula>"No"</formula>
    </cfRule>
    <cfRule type="cellIs" dxfId="2" priority="105" operator="equal">
      <formula>"Yes"</formula>
    </cfRule>
    <cfRule type="containsText" dxfId="1" priority="109" operator="containsText" text="No">
      <formula>NOT(ISERROR(SEARCH("No",C192)))</formula>
    </cfRule>
    <cfRule type="containsText" dxfId="0" priority="110" operator="containsText" text="Yes">
      <formula>NOT(ISERROR(SEARCH("Yes",C192)))</formula>
    </cfRule>
  </conditionalFormatting>
  <dataValidations count="3">
    <dataValidation type="list" allowBlank="1" showInputMessage="1" showErrorMessage="1" sqref="C13" xr:uid="{0D0753D6-7AFC-4749-9B59-C1ABD1D7C86C}">
      <formula1>#REF!</formula1>
    </dataValidation>
    <dataValidation type="list" allowBlank="1" showInputMessage="1" showErrorMessage="1" sqref="C25 C38 C18" xr:uid="{B8659CC0-ACA8-4A72-A578-034F7BF670A7}">
      <formula1>#REF!</formula1>
    </dataValidation>
    <dataValidation type="list" allowBlank="1" showInputMessage="1" showErrorMessage="1" sqref="C34:C37 C82:C89 C192:C194 C8:C12 C15:C17 C20:C24 C27:C31 C40:C43 C46:C50 C53:C59 C62:C67 C70:C72 C75:C79 C92:C96 C98:C102 C104:C108 C110:C117 C120:C124 C127:C135 C143:C146 C149:C154 C157:C162 C165:C167 C170:C174 C138:C140 C177:C182 C184:C189" xr:uid="{0A685B55-E431-4DEA-8D33-AD99967D9E0D}">
      <formula1>$G$6:$G$8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horizontalDpi="360" verticalDpi="360" r:id="rId1"/>
  <headerFooter>
    <oddHeader>&amp;L&amp;G</oddHeader>
    <oddFooter>Page &amp;P</oddFooter>
  </headerFooter>
  <rowBreaks count="6" manualBreakCount="6">
    <brk id="32" max="16383" man="1"/>
    <brk id="80" max="16383" man="1"/>
    <brk id="102" max="16383" man="1"/>
    <brk id="125" max="16383" man="1"/>
    <brk id="141" max="16383" man="1"/>
    <brk id="167" max="5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10F1B-2B3D-49EE-8562-BEB434920B99}">
  <sheetPr>
    <tabColor rgb="FF00B050"/>
  </sheetPr>
  <dimension ref="B1:G13"/>
  <sheetViews>
    <sheetView zoomScaleNormal="100" workbookViewId="0">
      <selection activeCell="K12" sqref="K12"/>
    </sheetView>
  </sheetViews>
  <sheetFormatPr defaultColWidth="11.109375" defaultRowHeight="13.8" x14ac:dyDescent="0.3"/>
  <cols>
    <col min="1" max="1" width="1.6640625" style="11" customWidth="1"/>
    <col min="2" max="2" width="27.44140625" style="11" customWidth="1"/>
    <col min="3" max="6" width="30.33203125" style="11" customWidth="1"/>
    <col min="7" max="16384" width="11.109375" style="11"/>
  </cols>
  <sheetData>
    <row r="1" spans="2:7" ht="9" customHeight="1" thickBot="1" x14ac:dyDescent="0.35"/>
    <row r="2" spans="2:7" ht="24" customHeight="1" thickBot="1" x14ac:dyDescent="0.35">
      <c r="B2" s="113" t="s">
        <v>12</v>
      </c>
      <c r="C2" s="114"/>
      <c r="D2" s="114"/>
      <c r="E2" s="114"/>
      <c r="F2" s="114"/>
      <c r="G2" s="115"/>
    </row>
    <row r="3" spans="2:7" s="15" customFormat="1" ht="27.6" x14ac:dyDescent="0.3">
      <c r="B3" s="12" t="s">
        <v>11</v>
      </c>
      <c r="C3" s="13" t="s">
        <v>10</v>
      </c>
      <c r="D3" s="13" t="s">
        <v>180</v>
      </c>
      <c r="E3" s="14" t="s">
        <v>9</v>
      </c>
      <c r="F3" s="14" t="s">
        <v>8</v>
      </c>
      <c r="G3" s="82" t="s">
        <v>181</v>
      </c>
    </row>
    <row r="4" spans="2:7" ht="41.4" x14ac:dyDescent="0.3">
      <c r="B4" s="112" t="s">
        <v>182</v>
      </c>
      <c r="C4" s="10" t="s">
        <v>183</v>
      </c>
      <c r="D4" s="16" t="s">
        <v>184</v>
      </c>
      <c r="E4" s="16" t="s">
        <v>185</v>
      </c>
      <c r="F4" s="16" t="s">
        <v>186</v>
      </c>
      <c r="G4" s="83" t="s">
        <v>187</v>
      </c>
    </row>
    <row r="5" spans="2:7" x14ac:dyDescent="0.3">
      <c r="B5" s="112"/>
      <c r="C5" s="10" t="s">
        <v>188</v>
      </c>
      <c r="D5" s="16" t="s">
        <v>189</v>
      </c>
      <c r="E5" s="16" t="s">
        <v>190</v>
      </c>
      <c r="F5" s="16" t="s">
        <v>191</v>
      </c>
      <c r="G5" s="83"/>
    </row>
    <row r="6" spans="2:7" x14ac:dyDescent="0.3">
      <c r="B6" s="112"/>
      <c r="C6" s="10" t="s">
        <v>192</v>
      </c>
      <c r="D6" s="16"/>
      <c r="E6" s="16"/>
      <c r="F6" s="16"/>
      <c r="G6" s="83"/>
    </row>
    <row r="7" spans="2:7" ht="27.6" x14ac:dyDescent="0.3">
      <c r="B7" s="112" t="s">
        <v>7</v>
      </c>
      <c r="C7" s="10" t="s">
        <v>193</v>
      </c>
      <c r="D7" s="16" t="s">
        <v>194</v>
      </c>
      <c r="E7" s="16" t="s">
        <v>14</v>
      </c>
      <c r="F7" s="16" t="s">
        <v>195</v>
      </c>
      <c r="G7" s="83"/>
    </row>
    <row r="8" spans="2:7" ht="41.4" x14ac:dyDescent="0.3">
      <c r="B8" s="112"/>
      <c r="C8" s="10" t="s">
        <v>196</v>
      </c>
      <c r="D8" s="16"/>
      <c r="E8" s="16"/>
      <c r="F8" s="16"/>
      <c r="G8" s="83" t="s">
        <v>187</v>
      </c>
    </row>
    <row r="9" spans="2:7" x14ac:dyDescent="0.3">
      <c r="B9" s="112"/>
      <c r="C9" s="10" t="s">
        <v>197</v>
      </c>
      <c r="D9" s="16"/>
      <c r="E9" s="16"/>
      <c r="F9" s="16"/>
      <c r="G9" s="83"/>
    </row>
    <row r="10" spans="2:7" x14ac:dyDescent="0.3">
      <c r="B10" s="112"/>
      <c r="C10" s="10" t="s">
        <v>198</v>
      </c>
      <c r="D10" s="16" t="s">
        <v>199</v>
      </c>
      <c r="E10" s="16" t="s">
        <v>200</v>
      </c>
      <c r="F10" s="16" t="s">
        <v>16</v>
      </c>
      <c r="G10" s="83"/>
    </row>
    <row r="11" spans="2:7" x14ac:dyDescent="0.3">
      <c r="B11" s="112"/>
      <c r="C11" s="10"/>
      <c r="D11" s="16"/>
      <c r="E11" s="16"/>
      <c r="F11" s="16"/>
      <c r="G11" s="83"/>
    </row>
    <row r="12" spans="2:7" ht="41.4" x14ac:dyDescent="0.3">
      <c r="B12" s="112" t="s">
        <v>106</v>
      </c>
      <c r="C12" s="10" t="s">
        <v>201</v>
      </c>
      <c r="D12" s="16" t="s">
        <v>202</v>
      </c>
      <c r="E12" s="16" t="s">
        <v>203</v>
      </c>
      <c r="F12" s="16" t="s">
        <v>204</v>
      </c>
      <c r="G12" s="83" t="s">
        <v>187</v>
      </c>
    </row>
    <row r="13" spans="2:7" ht="41.4" x14ac:dyDescent="0.3">
      <c r="B13" s="112"/>
      <c r="C13" s="10" t="s">
        <v>205</v>
      </c>
      <c r="D13" s="16" t="s">
        <v>0</v>
      </c>
      <c r="E13" s="16" t="s">
        <v>203</v>
      </c>
      <c r="F13" s="16"/>
      <c r="G13" s="83" t="s">
        <v>187</v>
      </c>
    </row>
  </sheetData>
  <mergeCells count="4">
    <mergeCell ref="B12:B13"/>
    <mergeCell ref="B2:G2"/>
    <mergeCell ref="B4:B6"/>
    <mergeCell ref="B7:B1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CHECKLIST</vt:lpstr>
      <vt:lpstr>SAMPLE</vt:lpstr>
      <vt:lpstr>CHECKLIST!Print_Area</vt:lpstr>
      <vt:lpstr>CHECKLIST!Print_Titles</vt:lpstr>
      <vt:lpstr>SAMPLE!Print_Titles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Admin</cp:lastModifiedBy>
  <cp:lastPrinted>2023-08-07T08:29:39Z</cp:lastPrinted>
  <dcterms:created xsi:type="dcterms:W3CDTF">2021-08-17T12:05:16Z</dcterms:created>
  <dcterms:modified xsi:type="dcterms:W3CDTF">2023-08-07T08:29:47Z</dcterms:modified>
</cp:coreProperties>
</file>