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hidePivotFieldList="1" defaultThemeVersion="166925"/>
  <mc:AlternateContent xmlns:mc="http://schemas.openxmlformats.org/markup-compatibility/2006">
    <mc:Choice Requires="x15">
      <x15ac:absPath xmlns:x15ac="http://schemas.microsoft.com/office/spreadsheetml/2010/11/ac" url="C:\Users\Admin\Documents\Karen Work\SANCERT\COMPLIANCE\45001\"/>
    </mc:Choice>
  </mc:AlternateContent>
  <xr:revisionPtr revIDLastSave="0" documentId="13_ncr:1_{8823F5B8-1D78-42E7-94B4-7001E00F17B1}" xr6:coauthVersionLast="47" xr6:coauthVersionMax="47" xr10:uidLastSave="{00000000-0000-0000-0000-000000000000}"/>
  <bookViews>
    <workbookView xWindow="-108" yWindow="-108" windowWidth="23256" windowHeight="12456" tabRatio="343" xr2:uid="{63104293-E395-47FA-BF6E-1BE0AEF4FE48}"/>
  </bookViews>
  <sheets>
    <sheet name="CHECKLIST" sheetId="2" r:id="rId1"/>
    <sheet name="SAMPLE" sheetId="3" r:id="rId2"/>
  </sheets>
  <definedNames>
    <definedName name="_xlnm.Print_Area" localSheetId="0">CHECKLIST!$A$1:$J$95</definedName>
    <definedName name="_xlnm.Print_Titles" localSheetId="0">CHECKLIST!$1:$6</definedName>
    <definedName name="_xlnm.Print_Titles" localSheetId="1">SAMPLE!#REF!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2" l="1"/>
  <c r="H18" i="2" l="1"/>
  <c r="H72" i="2" l="1"/>
  <c r="H71" i="2"/>
  <c r="H70" i="2"/>
  <c r="J70" i="2" s="1"/>
  <c r="H67" i="2"/>
  <c r="H66" i="2"/>
  <c r="H65" i="2"/>
  <c r="J65" i="2" s="1"/>
  <c r="H58" i="2"/>
  <c r="H57" i="2"/>
  <c r="H56" i="2"/>
  <c r="J56" i="2" s="1"/>
  <c r="H46" i="2"/>
  <c r="J46" i="2" s="1"/>
  <c r="H45" i="2"/>
  <c r="J45" i="2" s="1"/>
  <c r="H36" i="2"/>
  <c r="H35" i="2"/>
  <c r="H34" i="2"/>
  <c r="J34" i="2" s="1"/>
  <c r="H31" i="2"/>
  <c r="H30" i="2"/>
  <c r="H29" i="2"/>
  <c r="J29" i="2" s="1"/>
  <c r="J57" i="2" l="1"/>
  <c r="J71" i="2"/>
  <c r="J66" i="2"/>
  <c r="J35" i="2"/>
  <c r="J30" i="2"/>
  <c r="H17" i="2"/>
  <c r="J17" i="2" s="1"/>
  <c r="H16" i="2"/>
  <c r="J16" i="2" s="1"/>
  <c r="H9" i="2"/>
  <c r="H8" i="2"/>
  <c r="H7" i="2"/>
  <c r="J7" i="2" s="1"/>
  <c r="J95" i="2" l="1"/>
  <c r="J8" i="2"/>
  <c r="J94" i="2" s="1"/>
  <c r="F2" i="2" s="1"/>
</calcChain>
</file>

<file path=xl/sharedStrings.xml><?xml version="1.0" encoding="utf-8"?>
<sst xmlns="http://schemas.openxmlformats.org/spreadsheetml/2006/main" count="296" uniqueCount="144">
  <si>
    <t xml:space="preserve"> </t>
  </si>
  <si>
    <t>Yes/No</t>
  </si>
  <si>
    <t>Yes</t>
  </si>
  <si>
    <t>No</t>
  </si>
  <si>
    <t>Compliant</t>
  </si>
  <si>
    <t>Compliance Status</t>
  </si>
  <si>
    <t>Document Reference Numbers</t>
  </si>
  <si>
    <t>Data retention policy</t>
  </si>
  <si>
    <t>Requirement</t>
  </si>
  <si>
    <t xml:space="preserve">Department </t>
  </si>
  <si>
    <t>N/A</t>
  </si>
  <si>
    <t>Action Required / Taken</t>
  </si>
  <si>
    <r>
      <rPr>
        <b/>
        <i/>
        <sz val="11"/>
        <color theme="1"/>
        <rFont val="Calibri"/>
        <family val="2"/>
      </rPr>
      <t xml:space="preserve">2) </t>
    </r>
    <r>
      <rPr>
        <i/>
        <sz val="11"/>
        <color theme="1"/>
        <rFont val="Calibri"/>
        <family val="2"/>
      </rPr>
      <t xml:space="preserve">Complete column </t>
    </r>
    <r>
      <rPr>
        <b/>
        <i/>
        <sz val="11"/>
        <color theme="1"/>
        <rFont val="Calibri"/>
        <family val="2"/>
      </rPr>
      <t>D</t>
    </r>
    <r>
      <rPr>
        <i/>
        <sz val="11"/>
        <color theme="1"/>
        <rFont val="Calibri"/>
        <family val="2"/>
      </rPr>
      <t xml:space="preserve"> with a narration of the action which has been taken or the required task still to be carried out</t>
    </r>
  </si>
  <si>
    <t>Non compliant</t>
  </si>
  <si>
    <r>
      <rPr>
        <b/>
        <i/>
        <sz val="11"/>
        <color theme="1"/>
        <rFont val="Calibri"/>
        <family val="2"/>
      </rPr>
      <t>3)</t>
    </r>
    <r>
      <rPr>
        <i/>
        <sz val="11"/>
        <color theme="1"/>
        <rFont val="Calibri"/>
        <family val="2"/>
      </rPr>
      <t xml:space="preserve"> Complete column </t>
    </r>
    <r>
      <rPr>
        <b/>
        <i/>
        <sz val="11"/>
        <color theme="1"/>
        <rFont val="Calibri"/>
        <family val="2"/>
      </rPr>
      <t>E</t>
    </r>
    <r>
      <rPr>
        <i/>
        <sz val="11"/>
        <color theme="1"/>
        <rFont val="Calibri"/>
        <family val="2"/>
      </rPr>
      <t xml:space="preserve"> with any company procedure, process, or policy number to be referred to at a later stage</t>
    </r>
  </si>
  <si>
    <t>INSERT COMPANY NAME HERE</t>
  </si>
  <si>
    <t>Overall Compliance Calculation</t>
  </si>
  <si>
    <t>Are all the HOD's aware of the ISO documents?</t>
  </si>
  <si>
    <t>Are there adequate fire drills and practices taking place?</t>
  </si>
  <si>
    <t>Does the procedures describe the required actions in case of an emergency?</t>
  </si>
  <si>
    <t>Are the emergency plans tested from time to time?</t>
  </si>
  <si>
    <t>Security</t>
  </si>
  <si>
    <t>Daily COVID sign in sheet</t>
  </si>
  <si>
    <t>All calculations are automatic. Complete only columns C, D and E. If any rows or columns are added or deleted, the calculations will be inaccurate.</t>
  </si>
  <si>
    <t xml:space="preserve">ISO 45001:2018 COMPLIANCE </t>
  </si>
  <si>
    <t>General</t>
  </si>
  <si>
    <t>Have the internal and external issues relevant to the company been considered?</t>
  </si>
  <si>
    <t>Have compliance obligations been considered with regards to interested parties and their needs and expectations within your organisation?</t>
  </si>
  <si>
    <t>Has the scope of the Occupational Health and Management System been documented?</t>
  </si>
  <si>
    <t>Has a Occupational Management Health and Safety System been put in place and maintained and continually updated?</t>
  </si>
  <si>
    <t>Is a procedure in place to determine the duties of the Health and Safety Committee?</t>
  </si>
  <si>
    <t>Have letters of appointment been issued to relevant parties?</t>
  </si>
  <si>
    <t>Participation</t>
  </si>
  <si>
    <t>Has an Occupational Health and Safety Policy been defined by Top Management?</t>
  </si>
  <si>
    <t>Is Top management involved and demonstrate leadership of the Occupational Health and Safety System?</t>
  </si>
  <si>
    <t>Has the Occupational Health and Safety Policy been communicated to interested and relevant parties?</t>
  </si>
  <si>
    <t>Is the Occupational Health and Safety Policy available and understood by all relevant parties?</t>
  </si>
  <si>
    <t>Have relevant roles been assigned to individuals to develop and maintain the Occupational Health and Safety System?</t>
  </si>
  <si>
    <t>Are employees aware of the process for incident investigation, risk assessments, internal auditing, and monitoring of the system?</t>
  </si>
  <si>
    <t>Have risks been identified in order to integrate them into the Occupational Health and Safety System?</t>
  </si>
  <si>
    <t>Have past incidents been considered and included in the process for hazard identification?</t>
  </si>
  <si>
    <t>Have Occupational Health and Safety Objectives been established?</t>
  </si>
  <si>
    <t>Is a process in place to identify a legal register related to the Occupational Health and Safety System?</t>
  </si>
  <si>
    <t>Have Occupational Health and Safety Objectives been communicated to all staff and other interested parties?</t>
  </si>
  <si>
    <t>Support</t>
  </si>
  <si>
    <t>Have resources been appointed who will be responsible for maintenance of the system and improvement?</t>
  </si>
  <si>
    <t>Has training been provided to the staff appointed who will manage and maintain the system?</t>
  </si>
  <si>
    <t>Are the relevant staff aware of Occupational Health and Safety Policy, obligations, incident investigations, risk assessments?</t>
  </si>
  <si>
    <t>Documentation</t>
  </si>
  <si>
    <t>Is a procedure in place to control documented information of the Occupational Health and Safety System which includes creating, updating, controlling and distributing of new and changed documentation?</t>
  </si>
  <si>
    <t>Are Health and Safety training records filed for reference?</t>
  </si>
  <si>
    <t>Are the results of the organisation's legal compliance evaluations filed for reference?</t>
  </si>
  <si>
    <t>Are all policies and procedures maintained and stored where they can be accesses by interested parties?</t>
  </si>
  <si>
    <t xml:space="preserve">Are health and safety records stored so that they are easily retrievable? </t>
  </si>
  <si>
    <t>Are procedures in place to determine checks which need to be carried out and the frequency thereof?</t>
  </si>
  <si>
    <t>Are equipment checklists in place to assist in safety inspections?</t>
  </si>
  <si>
    <t>Is a procedure in place which define record retention times?</t>
  </si>
  <si>
    <t>Is a mechanism in place where documents can be periodically reviewed, revised as necessary, and approved?</t>
  </si>
  <si>
    <t>Planning</t>
  </si>
  <si>
    <t>Has the organisation planned, implemented, controlled, and maintained all processes needed to ensure the requirements of the Occupational Health and Safety System have been met?</t>
  </si>
  <si>
    <t>Has the documentation mentioned above been retained and made available to interested parties?</t>
  </si>
  <si>
    <t>Are employees are aware of the Health and Safety consequences of deviating from procedures?</t>
  </si>
  <si>
    <t>Are training needs identified and training are provided to satisfy competence needs?</t>
  </si>
  <si>
    <t>Is a system in place to establish and monitor processes that will eliminate hazards and reduce Occupational Health and Safety risks?</t>
  </si>
  <si>
    <t>Is a process in place to control the procurement of products and services to ensure that they conform to requirements?</t>
  </si>
  <si>
    <t>Is a process in place to ensure that sub-contractor selection is aligned to the company Occupational Health and Safety requirements?</t>
  </si>
  <si>
    <t>Is a process in place which will eliminate or reduce the impact of an emergency situation?</t>
  </si>
  <si>
    <t>Are planned responses tested, documented, and reviewed when necessary?</t>
  </si>
  <si>
    <t>Evaluation</t>
  </si>
  <si>
    <t>Has a process been established which will evaluate how the compliance obligations are met?</t>
  </si>
  <si>
    <t>Is a process in place which explains how monitoring and measurement of the Occupational Health and Safety System will be performed?</t>
  </si>
  <si>
    <t>Is a mechanism in place to analyse and evaluate the data which would arise from the monitoring and measurement?</t>
  </si>
  <si>
    <t>Is a system/process in place to evaluate how compliance obligations are met?</t>
  </si>
  <si>
    <t>Are audit programmes and procedures for periodic system audits established?</t>
  </si>
  <si>
    <t>Do audit procedures cover the scope, frequency, methodologies, competencies and responsibilities and requirements for conducting audits?</t>
  </si>
  <si>
    <t>Is a mechanism in place which allows top management follow-up on the timeliness and effectiveness of corrective actions resulting from the audits?</t>
  </si>
  <si>
    <t>Review</t>
  </si>
  <si>
    <t>Is an audit procedure in place to evaluate the effectiveness and maintenance of the Occupational Health and Safety System?</t>
  </si>
  <si>
    <t>Is a mechanism in place to report the results of the above to management?</t>
  </si>
  <si>
    <t>Is a process in place which will ensure that top management has the opportunity to review the data provided from the Occupational Health and Safety System in order to assess the need for change?</t>
  </si>
  <si>
    <t>Working Environment</t>
  </si>
  <si>
    <t>Is the ventilation is all work areas adequate?</t>
  </si>
  <si>
    <t>Is there sufficient lighting in all work areas?</t>
  </si>
  <si>
    <t>Is there sufficient work space for all employees?</t>
  </si>
  <si>
    <t>Are all floors and floor coverings in good condition?</t>
  </si>
  <si>
    <t>Are walkways free from trip/slip hazards?</t>
  </si>
  <si>
    <t>Is fire equipment available, serviced, and in good working order?</t>
  </si>
  <si>
    <t>Are emergency exits available and easily accessible?</t>
  </si>
  <si>
    <t>Are all legally required signs clearly displayed?</t>
  </si>
  <si>
    <t>Is access to electrical systems restricted to authorised persons only?</t>
  </si>
  <si>
    <t>Are plugs and leads in good working order?</t>
  </si>
  <si>
    <t>Are there easily accessible and fully stocked first aid boxes in place?</t>
  </si>
  <si>
    <t>Are there suitable and sufficient toilet facilities?</t>
  </si>
  <si>
    <t>Are suitable washing facilities available?</t>
  </si>
  <si>
    <t>Is a demarcated area available for eating food?</t>
  </si>
  <si>
    <t>Is all working equipment/,machinery in safe working order?</t>
  </si>
  <si>
    <t>Is personal protective equipment supplied to all necessary staff?</t>
  </si>
  <si>
    <t>Is excess personal protective equipment available to visitors?</t>
  </si>
  <si>
    <t>Are staff adequately trained on health and safety (fire drills, fire alarms, emergency evacuation?</t>
  </si>
  <si>
    <t>Are preventative maintenance procedures in place?</t>
  </si>
  <si>
    <t>Are wall mounted fixtures, shelving secure?</t>
  </si>
  <si>
    <t>Is furniture in good condition?</t>
  </si>
  <si>
    <t>Is storage facilities available for flammable/hazardous substances?</t>
  </si>
  <si>
    <t xml:space="preserve">SAMPLE GUIDELINE </t>
  </si>
  <si>
    <t>Section in company Occupational Health and Safety Manual</t>
  </si>
  <si>
    <t>Document</t>
  </si>
  <si>
    <t>Storage</t>
  </si>
  <si>
    <t>Responsibility</t>
  </si>
  <si>
    <t>Section 2 page 17</t>
  </si>
  <si>
    <t>Destroy every 30 days</t>
  </si>
  <si>
    <t>F-07-06</t>
  </si>
  <si>
    <t>Hard copy</t>
  </si>
  <si>
    <t>J. Thompson</t>
  </si>
  <si>
    <t>Kitchen</t>
  </si>
  <si>
    <t>Daily cleaning checksheet</t>
  </si>
  <si>
    <t>Section 14 page 1</t>
  </si>
  <si>
    <t>Every 3 years</t>
  </si>
  <si>
    <t>F-05-36</t>
  </si>
  <si>
    <t>Share Drive - Kitchen checksheets</t>
  </si>
  <si>
    <t>L.Morgan</t>
  </si>
  <si>
    <t>Coffee machine(s) checksheet</t>
  </si>
  <si>
    <t>Section 14 page 7</t>
  </si>
  <si>
    <t>As per data retention policy - P14-06 table 11</t>
  </si>
  <si>
    <t>F-11-01</t>
  </si>
  <si>
    <t>Material Safety Data Sheets (MSDS)</t>
  </si>
  <si>
    <t>Section 14 page 3</t>
  </si>
  <si>
    <t>As long as product is available - checked monthly</t>
  </si>
  <si>
    <t>MSDS-01 - MSDS-12</t>
  </si>
  <si>
    <t>1) Displayed 2)Copy on Share Drive</t>
  </si>
  <si>
    <t>Cleaning Procedure Flowchart</t>
  </si>
  <si>
    <t>Section 14 page 5</t>
  </si>
  <si>
    <t>PP-06-14</t>
  </si>
  <si>
    <t>Workshop</t>
  </si>
  <si>
    <t>Equipment Safety Procedure</t>
  </si>
  <si>
    <t>Section 07 page 3</t>
  </si>
  <si>
    <t>PP-03-01, PP-03-02,PP-04,01,PP05-06</t>
  </si>
  <si>
    <t>Share Drive - Workshop</t>
  </si>
  <si>
    <t>K.Nkosi</t>
  </si>
  <si>
    <t>Equipment checksheets</t>
  </si>
  <si>
    <t>Section 07 page 4</t>
  </si>
  <si>
    <t>F08-01;F08-02;F08-03;F08-07;F08-09;F08-14;F08-16;F08-17;F08-18;F08-19</t>
  </si>
  <si>
    <t>Total compliance</t>
  </si>
  <si>
    <t>Total non-compliance</t>
  </si>
  <si>
    <r>
      <rPr>
        <b/>
        <i/>
        <sz val="11"/>
        <color theme="1"/>
        <rFont val="Calibri"/>
        <family val="2"/>
      </rPr>
      <t>1)</t>
    </r>
    <r>
      <rPr>
        <i/>
        <sz val="11"/>
        <color theme="1"/>
        <rFont val="Calibri"/>
        <family val="2"/>
      </rPr>
      <t xml:space="preserve"> Complete column </t>
    </r>
    <r>
      <rPr>
        <b/>
        <i/>
        <sz val="11"/>
        <color theme="1"/>
        <rFont val="Calibri"/>
        <family val="2"/>
      </rPr>
      <t>C</t>
    </r>
    <r>
      <rPr>
        <i/>
        <sz val="11"/>
        <color theme="1"/>
        <rFont val="Calibri"/>
        <family val="2"/>
      </rPr>
      <t>, for each question, by selecting the correct answer from the dropdown menu - Yes - No - N/A - The N/A selection will be added to the Yes compliance.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</si>
</sst>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font>
    <font>
      <i/>
      <sz val="11"/>
      <color theme="1"/>
      <name val="Calibri"/>
      <family val="2"/>
    </font>
    <font>
      <sz val="11"/>
      <name val="Calibri"/>
      <family val="2"/>
    </font>
    <font>
      <b/>
      <i/>
      <sz val="11"/>
      <color theme="1"/>
      <name val="Calibri"/>
      <family val="2"/>
    </font>
    <font>
      <b/>
      <sz val="18"/>
      <color theme="1"/>
      <name val="Calibri"/>
      <family val="2"/>
    </font>
    <font>
      <sz val="10"/>
      <color theme="1"/>
      <name val="Calibri"/>
      <family val="2"/>
      <scheme val="minor"/>
    </font>
    <font>
      <b/>
      <sz val="10"/>
      <color theme="1"/>
      <name val="Calibri"/>
      <family val="2"/>
      <scheme val="minor"/>
    </font>
    <font>
      <b/>
      <sz val="18"/>
      <color theme="1"/>
      <name val="Calibri"/>
      <family val="2"/>
      <scheme val="minor"/>
    </font>
    <font>
      <sz val="11"/>
      <color theme="1"/>
      <name val="Calibri"/>
      <family val="2"/>
      <scheme val="minor"/>
    </font>
    <font>
      <b/>
      <sz val="12"/>
      <color theme="1"/>
      <name val="Calibri"/>
      <family val="2"/>
    </font>
    <font>
      <sz val="11"/>
      <color rgb="FF000000"/>
      <name val="Calibri"/>
      <family val="2"/>
      <scheme val="minor"/>
    </font>
    <font>
      <sz val="12"/>
      <color theme="1"/>
      <name val="Calibri"/>
      <family val="2"/>
    </font>
    <font>
      <sz val="8"/>
      <name val="Calibri"/>
      <family val="2"/>
      <scheme val="minor"/>
    </font>
    <font>
      <b/>
      <sz val="17"/>
      <color theme="1"/>
      <name val="Calibri"/>
      <family val="2"/>
    </font>
    <font>
      <b/>
      <sz val="11"/>
      <color theme="1"/>
      <name val="Calibri"/>
      <family val="2"/>
    </font>
    <font>
      <b/>
      <sz val="11"/>
      <color rgb="FFFF0000"/>
      <name val="Calibri"/>
      <family val="2"/>
    </font>
    <font>
      <b/>
      <sz val="20"/>
      <color theme="4"/>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26">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85">
    <xf numFmtId="0" fontId="0" fillId="0" borderId="0" xfId="0"/>
    <xf numFmtId="0" fontId="1" fillId="0" borderId="0" xfId="0" applyFont="1" applyAlignment="1">
      <alignment vertical="top" wrapText="1"/>
    </xf>
    <xf numFmtId="0" fontId="1" fillId="2" borderId="0" xfId="0" applyFont="1" applyFill="1" applyAlignment="1">
      <alignment vertical="top" wrapText="1"/>
    </xf>
    <xf numFmtId="0" fontId="1" fillId="0" borderId="13" xfId="0" applyFont="1" applyBorder="1" applyAlignment="1">
      <alignment vertical="top" wrapText="1"/>
    </xf>
    <xf numFmtId="0" fontId="1" fillId="0" borderId="0" xfId="0" applyFont="1" applyAlignment="1">
      <alignment horizontal="center" vertical="top" wrapText="1"/>
    </xf>
    <xf numFmtId="0" fontId="1" fillId="0" borderId="6" xfId="0" applyFont="1" applyBorder="1" applyAlignment="1">
      <alignment vertical="top" wrapText="1"/>
    </xf>
    <xf numFmtId="0" fontId="1" fillId="0" borderId="9" xfId="0" applyFont="1" applyBorder="1" applyAlignment="1">
      <alignment vertical="top" wrapText="1"/>
    </xf>
    <xf numFmtId="0" fontId="1" fillId="0" borderId="12" xfId="0" applyFont="1" applyBorder="1" applyAlignment="1">
      <alignment vertical="top" wrapText="1"/>
    </xf>
    <xf numFmtId="0" fontId="3" fillId="0" borderId="13" xfId="0" applyFont="1" applyBorder="1" applyAlignment="1">
      <alignment horizontal="center" vertical="top" wrapText="1"/>
    </xf>
    <xf numFmtId="0" fontId="3" fillId="0" borderId="9" xfId="0" applyFont="1" applyBorder="1" applyAlignment="1">
      <alignment horizontal="center" vertical="top" wrapText="1"/>
    </xf>
    <xf numFmtId="0" fontId="6" fillId="2" borderId="6" xfId="0" applyFont="1" applyFill="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2" fillId="0" borderId="0" xfId="0" applyFont="1" applyAlignment="1">
      <alignment vertical="top" wrapText="1"/>
    </xf>
    <xf numFmtId="0" fontId="10" fillId="3" borderId="19" xfId="0" applyFont="1" applyFill="1" applyBorder="1" applyAlignment="1">
      <alignment horizontal="center" vertical="top" wrapText="1"/>
    </xf>
    <xf numFmtId="0" fontId="3" fillId="0" borderId="0" xfId="0" applyFont="1" applyAlignment="1">
      <alignment horizontal="center" vertical="top" wrapText="1"/>
    </xf>
    <xf numFmtId="0" fontId="1" fillId="2" borderId="0" xfId="0" applyFont="1" applyFill="1" applyAlignment="1">
      <alignment horizontal="center" vertical="top" wrapText="1"/>
    </xf>
    <xf numFmtId="0" fontId="0" fillId="0" borderId="0" xfId="0" applyAlignment="1">
      <alignment vertical="top" wrapText="1"/>
    </xf>
    <xf numFmtId="0" fontId="0" fillId="0" borderId="9" xfId="0" applyBorder="1" applyAlignment="1">
      <alignment vertical="top" wrapText="1"/>
    </xf>
    <xf numFmtId="0" fontId="12" fillId="0" borderId="0" xfId="0" applyFont="1" applyAlignment="1">
      <alignment horizontal="center" vertical="top" wrapText="1"/>
    </xf>
    <xf numFmtId="0" fontId="10" fillId="3" borderId="5" xfId="0" applyFont="1" applyFill="1" applyBorder="1" applyAlignment="1">
      <alignment horizontal="center" vertical="center" wrapText="1"/>
    </xf>
    <xf numFmtId="0" fontId="12" fillId="0" borderId="0" xfId="0" applyFont="1" applyAlignment="1">
      <alignment vertical="top" wrapText="1"/>
    </xf>
    <xf numFmtId="0" fontId="10" fillId="3" borderId="18" xfId="0" applyFont="1" applyFill="1" applyBorder="1" applyAlignment="1">
      <alignment horizontal="center" vertical="top"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0" fillId="0" borderId="0" xfId="0" applyAlignment="1">
      <alignment horizontal="left" vertical="top" wrapText="1"/>
    </xf>
    <xf numFmtId="0" fontId="0" fillId="2" borderId="0" xfId="0" applyFill="1" applyAlignment="1">
      <alignment vertical="top" wrapText="1"/>
    </xf>
    <xf numFmtId="0" fontId="0" fillId="2" borderId="0" xfId="0" applyFill="1" applyAlignment="1">
      <alignment horizontal="left" vertical="top" wrapText="1"/>
    </xf>
    <xf numFmtId="0" fontId="0" fillId="0" borderId="0" xfId="0" applyAlignment="1">
      <alignment horizontal="center" vertical="top" wrapText="1"/>
    </xf>
    <xf numFmtId="0" fontId="11" fillId="0" borderId="6" xfId="0" applyFont="1" applyBorder="1" applyAlignment="1">
      <alignment vertical="top" wrapText="1"/>
    </xf>
    <xf numFmtId="0" fontId="10" fillId="3" borderId="1" xfId="0" applyFont="1" applyFill="1" applyBorder="1" applyAlignment="1">
      <alignment horizontal="center" vertical="center" wrapText="1"/>
    </xf>
    <xf numFmtId="0" fontId="3" fillId="0" borderId="12" xfId="0" applyFont="1" applyBorder="1" applyAlignment="1">
      <alignment horizontal="center" vertical="top" wrapText="1"/>
    </xf>
    <xf numFmtId="0" fontId="3" fillId="0" borderId="6" xfId="0" applyFont="1" applyBorder="1" applyAlignment="1">
      <alignment horizontal="center" vertical="top" wrapText="1"/>
    </xf>
    <xf numFmtId="0" fontId="0" fillId="0" borderId="6" xfId="0" applyBorder="1" applyAlignment="1">
      <alignment vertical="top" wrapText="1"/>
    </xf>
    <xf numFmtId="0" fontId="2" fillId="0" borderId="0" xfId="0" applyFont="1" applyAlignment="1">
      <alignment horizontal="left" vertical="top"/>
    </xf>
    <xf numFmtId="0" fontId="2" fillId="0" borderId="0" xfId="0" applyFont="1" applyAlignment="1">
      <alignment vertical="top"/>
    </xf>
    <xf numFmtId="0" fontId="14" fillId="4" borderId="0" xfId="0" applyFont="1" applyFill="1" applyAlignment="1">
      <alignment horizontal="center"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0" fontId="15" fillId="0" borderId="14" xfId="0" applyFont="1" applyBorder="1" applyAlignment="1">
      <alignment horizontal="left" vertical="top" wrapText="1"/>
    </xf>
    <xf numFmtId="0" fontId="0" fillId="0" borderId="7" xfId="0" applyBorder="1" applyAlignment="1">
      <alignment vertical="top" wrapText="1"/>
    </xf>
    <xf numFmtId="0" fontId="0" fillId="0" borderId="6" xfId="0" applyBorder="1" applyAlignment="1">
      <alignment vertical="top"/>
    </xf>
    <xf numFmtId="0" fontId="0" fillId="0" borderId="8" xfId="0" applyBorder="1" applyAlignment="1">
      <alignment vertical="top" wrapText="1"/>
    </xf>
    <xf numFmtId="0" fontId="0" fillId="0" borderId="13" xfId="0" applyBorder="1" applyAlignment="1">
      <alignment vertical="top" wrapText="1"/>
    </xf>
    <xf numFmtId="0" fontId="6" fillId="0" borderId="24" xfId="0" applyFont="1" applyBorder="1" applyAlignment="1">
      <alignment horizontal="left" vertical="center"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top" wrapText="1"/>
    </xf>
    <xf numFmtId="0" fontId="10" fillId="3" borderId="5" xfId="0" applyFont="1" applyFill="1" applyBorder="1" applyAlignment="1">
      <alignment horizontal="center" vertical="top" wrapText="1"/>
    </xf>
    <xf numFmtId="0" fontId="0" fillId="0" borderId="14" xfId="0" applyBorder="1" applyAlignment="1">
      <alignment vertical="top" wrapText="1"/>
    </xf>
    <xf numFmtId="0" fontId="0" fillId="0" borderId="21" xfId="0" applyBorder="1" applyAlignment="1">
      <alignment vertical="top" wrapText="1"/>
    </xf>
    <xf numFmtId="0" fontId="0" fillId="0" borderId="6" xfId="0" applyBorder="1" applyAlignment="1">
      <alignment horizontal="left" vertical="top" wrapText="1"/>
    </xf>
    <xf numFmtId="0" fontId="7" fillId="3" borderId="14" xfId="0" applyFont="1" applyFill="1" applyBorder="1" applyAlignment="1">
      <alignment horizontal="left" vertical="top" wrapText="1"/>
    </xf>
    <xf numFmtId="0" fontId="7" fillId="3" borderId="17"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7" xfId="0" applyFont="1" applyFill="1" applyBorder="1" applyAlignment="1">
      <alignment horizontal="left" vertical="top" wrapText="1"/>
    </xf>
    <xf numFmtId="0" fontId="6" fillId="2"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25" xfId="0" applyFont="1" applyBorder="1" applyAlignment="1">
      <alignment horizontal="left" vertical="center" wrapText="1"/>
    </xf>
    <xf numFmtId="0" fontId="10" fillId="3" borderId="4" xfId="0" applyFont="1" applyFill="1" applyBorder="1" applyAlignment="1">
      <alignment horizontal="center" vertical="top" wrapText="1"/>
    </xf>
    <xf numFmtId="0" fontId="10" fillId="3" borderId="5" xfId="0" applyFont="1" applyFill="1" applyBorder="1" applyAlignment="1">
      <alignment horizontal="center" vertical="top" wrapText="1"/>
    </xf>
    <xf numFmtId="10" fontId="5" fillId="4" borderId="0" xfId="1" applyNumberFormat="1" applyFont="1" applyFill="1" applyAlignment="1">
      <alignment horizontal="center" vertical="top"/>
    </xf>
    <xf numFmtId="0" fontId="1" fillId="2" borderId="3"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7" fillId="3" borderId="4" xfId="0" applyFont="1" applyFill="1" applyBorder="1" applyAlignment="1">
      <alignment horizontal="left" vertical="top" wrapText="1"/>
    </xf>
    <xf numFmtId="0" fontId="17" fillId="3" borderId="18" xfId="0" applyFont="1" applyFill="1" applyBorder="1" applyAlignment="1">
      <alignment horizontal="left" vertical="top" wrapText="1"/>
    </xf>
    <xf numFmtId="0" fontId="17" fillId="3" borderId="5"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6" fillId="3" borderId="18" xfId="0" applyFont="1" applyFill="1" applyBorder="1" applyAlignment="1">
      <alignment horizontal="left" wrapText="1"/>
    </xf>
    <xf numFmtId="0" fontId="16" fillId="3" borderId="5" xfId="0" applyFont="1" applyFill="1" applyBorder="1" applyAlignment="1">
      <alignment horizontal="left" wrapText="1"/>
    </xf>
    <xf numFmtId="0" fontId="1" fillId="0" borderId="0" xfId="0" applyFont="1" applyAlignment="1">
      <alignment horizontal="center" vertical="top" wrapText="1"/>
    </xf>
    <xf numFmtId="0" fontId="2" fillId="0" borderId="0" xfId="0" applyFont="1" applyAlignment="1">
      <alignment horizontal="left" vertical="top" wrapText="1"/>
    </xf>
    <xf numFmtId="0" fontId="17" fillId="3" borderId="4" xfId="0" applyFont="1" applyFill="1" applyBorder="1" applyAlignment="1">
      <alignment horizontal="left" wrapText="1"/>
    </xf>
    <xf numFmtId="0" fontId="17" fillId="3" borderId="5" xfId="0" applyFont="1" applyFill="1" applyBorder="1" applyAlignment="1">
      <alignment horizontal="left" wrapText="1"/>
    </xf>
    <xf numFmtId="0" fontId="8" fillId="3" borderId="4"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8" fillId="3" borderId="5" xfId="0" applyFont="1" applyFill="1" applyBorder="1" applyAlignment="1">
      <alignment horizontal="left" vertical="center" wrapText="1"/>
    </xf>
    <xf numFmtId="0" fontId="7" fillId="3" borderId="7" xfId="0" applyFont="1" applyFill="1" applyBorder="1" applyAlignment="1">
      <alignment horizontal="left" vertical="top" wrapText="1"/>
    </xf>
    <xf numFmtId="0" fontId="7" fillId="3" borderId="21" xfId="0" applyFont="1" applyFill="1" applyBorder="1" applyAlignment="1">
      <alignment horizontal="left" vertical="top" wrapText="1"/>
    </xf>
    <xf numFmtId="0" fontId="7" fillId="3" borderId="22" xfId="0" applyFont="1" applyFill="1" applyBorder="1" applyAlignment="1">
      <alignment horizontal="left" vertical="top" wrapText="1"/>
    </xf>
  </cellXfs>
  <cellStyles count="2">
    <cellStyle name="Normal" xfId="0" builtinId="0"/>
    <cellStyle name="Percent" xfId="1" builtinId="5"/>
  </cellStyles>
  <dxfs count="25">
    <dxf>
      <font>
        <color auto="1"/>
      </font>
      <fill>
        <patternFill>
          <bgColor rgb="FFFF0000"/>
        </patternFill>
      </fill>
    </dxf>
    <dxf>
      <font>
        <color rgb="FF9C0006"/>
      </font>
      <fill>
        <patternFill>
          <bgColor rgb="FFFFC7CE"/>
        </patternFill>
      </fill>
    </dxf>
    <dxf>
      <font>
        <color rgb="FF006100"/>
      </font>
      <fill>
        <patternFill>
          <bgColor rgb="FFC6EFCE"/>
        </patternFill>
      </fill>
    </dxf>
    <dxf>
      <font>
        <color auto="1"/>
      </font>
      <fill>
        <patternFill>
          <bgColor rgb="FF00B050"/>
        </patternFill>
      </fill>
    </dxf>
    <dxf>
      <fill>
        <patternFill>
          <bgColor theme="9" tint="0.39994506668294322"/>
        </patternFill>
      </fill>
    </dxf>
    <dxf>
      <font>
        <color auto="1"/>
      </font>
      <fill>
        <patternFill>
          <bgColor rgb="FFFD6E41"/>
        </patternFill>
      </fill>
    </dxf>
    <dxf>
      <font>
        <color auto="1"/>
      </font>
      <fill>
        <patternFill>
          <bgColor rgb="FF00B050"/>
        </patternFill>
      </fill>
    </dxf>
    <dxf>
      <fill>
        <patternFill>
          <bgColor theme="9" tint="0.39994506668294322"/>
        </patternFill>
      </fill>
    </dxf>
    <dxf>
      <font>
        <color auto="1"/>
      </font>
      <fill>
        <patternFill>
          <bgColor rgb="FFFF0000"/>
        </patternFill>
      </fill>
    </dxf>
    <dxf>
      <font>
        <color auto="1"/>
      </font>
      <fill>
        <patternFill>
          <bgColor rgb="FFFF0000"/>
        </patternFill>
      </fill>
    </dxf>
    <dxf>
      <font>
        <color auto="1"/>
      </font>
      <fill>
        <patternFill>
          <bgColor rgb="FFFD6E41"/>
        </patternFill>
      </fill>
    </dxf>
    <dxf>
      <fill>
        <patternFill>
          <bgColor theme="9" tint="0.39994506668294322"/>
        </patternFill>
      </fill>
    </dxf>
    <dxf>
      <font>
        <color auto="1"/>
      </font>
      <fill>
        <patternFill>
          <bgColor rgb="FF00B050"/>
        </patternFill>
      </fill>
    </dxf>
    <dxf>
      <font>
        <color rgb="FF006100"/>
      </font>
      <fill>
        <patternFill>
          <bgColor rgb="FFC6EFCE"/>
        </patternFill>
      </fill>
    </dxf>
    <dxf>
      <font>
        <color rgb="FF9C0006"/>
      </font>
      <fill>
        <patternFill>
          <bgColor rgb="FFFFC7CE"/>
        </patternFill>
      </fill>
    </dxf>
    <dxf>
      <fill>
        <patternFill>
          <bgColor theme="9" tint="0.39994506668294322"/>
        </patternFill>
      </fill>
    </dxf>
    <dxf>
      <font>
        <color auto="1"/>
      </font>
      <fill>
        <patternFill>
          <bgColor rgb="FFFF0000"/>
        </patternFill>
      </fill>
    </dxf>
    <dxf>
      <font>
        <color auto="1"/>
      </font>
      <fill>
        <patternFill>
          <bgColor rgb="FF00B050"/>
        </patternFill>
      </fill>
    </dxf>
    <dxf>
      <font>
        <color auto="1"/>
      </font>
      <fill>
        <patternFill>
          <bgColor rgb="FF00B050"/>
        </patternFill>
      </fill>
    </dxf>
    <dxf>
      <font>
        <color auto="1"/>
      </font>
      <fill>
        <patternFill>
          <bgColor rgb="FFFF0000"/>
        </patternFill>
      </fill>
    </dxf>
    <dxf>
      <fill>
        <patternFill>
          <bgColor theme="9" tint="0.39994506668294322"/>
        </patternFill>
      </fill>
    </dxf>
    <dxf>
      <font>
        <color rgb="FF9C0006"/>
      </font>
      <fill>
        <patternFill>
          <bgColor rgb="FFFFC7CE"/>
        </patternFill>
      </fill>
    </dxf>
    <dxf>
      <font>
        <color auto="1"/>
      </font>
      <fill>
        <patternFill>
          <bgColor rgb="FFFD6E41"/>
        </patternFill>
      </fill>
    </dxf>
    <dxf>
      <font>
        <color auto="1"/>
      </font>
      <fill>
        <patternFill>
          <bgColor rgb="FFFF0000"/>
        </patternFill>
      </fill>
    </dxf>
    <dxf>
      <font>
        <color rgb="FF006100"/>
      </font>
      <fill>
        <patternFill>
          <bgColor rgb="FFC6EFCE"/>
        </patternFill>
      </fill>
    </dxf>
  </dxfs>
  <tableStyles count="0" defaultTableStyle="TableStyleMedium2" defaultPivotStyle="PivotStyleLight16"/>
  <colors>
    <mruColors>
      <color rgb="FFFF5D37"/>
      <color rgb="FF0099FF"/>
      <color rgb="FFFD6E41"/>
      <color rgb="FFE78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5AA-4529-A87F-90D92CFB0D07}"/>
              </c:ext>
            </c:extLst>
          </c:dPt>
          <c:dPt>
            <c:idx val="1"/>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5AA-4529-A87F-90D92CFB0D0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CHECKLIST!$I$7:$I$8</c:f>
              <c:strCache>
                <c:ptCount val="2"/>
                <c:pt idx="0">
                  <c:v>Non compliant</c:v>
                </c:pt>
                <c:pt idx="1">
                  <c:v>Compliant</c:v>
                </c:pt>
              </c:strCache>
            </c:strRef>
          </c:cat>
          <c:val>
            <c:numRef>
              <c:f>CHECKLIST!$J$7:$J$8</c:f>
              <c:numCache>
                <c:formatCode>General</c:formatCode>
                <c:ptCount val="2"/>
                <c:pt idx="0">
                  <c:v>7</c:v>
                </c:pt>
                <c:pt idx="1">
                  <c:v>0</c:v>
                </c:pt>
              </c:numCache>
            </c:numRef>
          </c:val>
          <c:extLst>
            <c:ext xmlns:c16="http://schemas.microsoft.com/office/drawing/2014/chart" uri="{C3380CC4-5D6E-409C-BE32-E72D297353CC}">
              <c16:uniqueId val="{00000000-EA45-4440-A752-CBB4D6E7809F}"/>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735-4FB8-8E43-DC737E007CB6}"/>
              </c:ext>
            </c:extLst>
          </c:dPt>
          <c:dPt>
            <c:idx val="1"/>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735-4FB8-8E43-DC737E007CB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CHECKLIST!$I$16:$I$17</c:f>
              <c:strCache>
                <c:ptCount val="2"/>
                <c:pt idx="0">
                  <c:v>Non compliant</c:v>
                </c:pt>
                <c:pt idx="1">
                  <c:v>Compliant</c:v>
                </c:pt>
              </c:strCache>
            </c:strRef>
          </c:cat>
          <c:val>
            <c:numRef>
              <c:f>CHECKLIST!$J$16:$J$17</c:f>
              <c:numCache>
                <c:formatCode>General</c:formatCode>
                <c:ptCount val="2"/>
                <c:pt idx="0">
                  <c:v>11</c:v>
                </c:pt>
                <c:pt idx="1">
                  <c:v>0</c:v>
                </c:pt>
              </c:numCache>
            </c:numRef>
          </c:val>
          <c:extLst>
            <c:ext xmlns:c16="http://schemas.microsoft.com/office/drawing/2014/chart" uri="{C3380CC4-5D6E-409C-BE32-E72D297353CC}">
              <c16:uniqueId val="{00000004-4735-4FB8-8E43-DC737E007CB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134-431B-BA3D-E74C76840B76}"/>
              </c:ext>
            </c:extLst>
          </c:dPt>
          <c:dPt>
            <c:idx val="1"/>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134-431B-BA3D-E74C76840B7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CHECKLIST!$I$29:$I$30</c:f>
              <c:strCache>
                <c:ptCount val="2"/>
                <c:pt idx="0">
                  <c:v>Non compliant</c:v>
                </c:pt>
                <c:pt idx="1">
                  <c:v>Compliant</c:v>
                </c:pt>
              </c:strCache>
            </c:strRef>
          </c:cat>
          <c:val>
            <c:numRef>
              <c:f>CHECKLIST!$J$29:$J$30</c:f>
              <c:numCache>
                <c:formatCode>General</c:formatCode>
                <c:ptCount val="2"/>
                <c:pt idx="0">
                  <c:v>3</c:v>
                </c:pt>
                <c:pt idx="1">
                  <c:v>0</c:v>
                </c:pt>
              </c:numCache>
            </c:numRef>
          </c:val>
          <c:extLst>
            <c:ext xmlns:c16="http://schemas.microsoft.com/office/drawing/2014/chart" uri="{C3380CC4-5D6E-409C-BE32-E72D297353CC}">
              <c16:uniqueId val="{00000004-C134-431B-BA3D-E74C76840B7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CE1-4213-B93D-2451F658A2DB}"/>
              </c:ext>
            </c:extLst>
          </c:dPt>
          <c:dPt>
            <c:idx val="1"/>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CE1-4213-B93D-2451F658A2D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CHECKLIST!$I$34:$I$35</c:f>
              <c:strCache>
                <c:ptCount val="2"/>
                <c:pt idx="0">
                  <c:v>Non compliant</c:v>
                </c:pt>
                <c:pt idx="1">
                  <c:v>Compliant</c:v>
                </c:pt>
              </c:strCache>
            </c:strRef>
          </c:cat>
          <c:val>
            <c:numRef>
              <c:f>CHECKLIST!$J$34:$J$35</c:f>
              <c:numCache>
                <c:formatCode>General</c:formatCode>
                <c:ptCount val="2"/>
                <c:pt idx="0">
                  <c:v>9</c:v>
                </c:pt>
                <c:pt idx="1">
                  <c:v>0</c:v>
                </c:pt>
              </c:numCache>
            </c:numRef>
          </c:val>
          <c:extLst>
            <c:ext xmlns:c16="http://schemas.microsoft.com/office/drawing/2014/chart" uri="{C3380CC4-5D6E-409C-BE32-E72D297353CC}">
              <c16:uniqueId val="{00000004-ACE1-4213-B93D-2451F658A2DB}"/>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483-4573-8BE8-FFE73651D1BA}"/>
              </c:ext>
            </c:extLst>
          </c:dPt>
          <c:dPt>
            <c:idx val="1"/>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483-4573-8BE8-FFE73651D1B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CHECKLIST!$I$45:$I$46</c:f>
              <c:strCache>
                <c:ptCount val="2"/>
                <c:pt idx="0">
                  <c:v>Non compliant</c:v>
                </c:pt>
                <c:pt idx="1">
                  <c:v>Compliant</c:v>
                </c:pt>
              </c:strCache>
            </c:strRef>
          </c:cat>
          <c:val>
            <c:numRef>
              <c:f>CHECKLIST!$J$45:$J$46</c:f>
              <c:numCache>
                <c:formatCode>General</c:formatCode>
                <c:ptCount val="2"/>
                <c:pt idx="0">
                  <c:v>9</c:v>
                </c:pt>
                <c:pt idx="1">
                  <c:v>0</c:v>
                </c:pt>
              </c:numCache>
            </c:numRef>
          </c:val>
          <c:extLst>
            <c:ext xmlns:c16="http://schemas.microsoft.com/office/drawing/2014/chart" uri="{C3380CC4-5D6E-409C-BE32-E72D297353CC}">
              <c16:uniqueId val="{00000004-D483-4573-8BE8-FFE73651D1B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CFD-449C-9A41-B5DBFE9F9487}"/>
              </c:ext>
            </c:extLst>
          </c:dPt>
          <c:dPt>
            <c:idx val="1"/>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CFD-449C-9A41-B5DBFE9F948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CHECKLIST!$I$56:$I$57</c:f>
              <c:strCache>
                <c:ptCount val="2"/>
                <c:pt idx="0">
                  <c:v>Non compliant</c:v>
                </c:pt>
                <c:pt idx="1">
                  <c:v>Compliant</c:v>
                </c:pt>
              </c:strCache>
            </c:strRef>
          </c:cat>
          <c:val>
            <c:numRef>
              <c:f>CHECKLIST!$J$56:$J$57</c:f>
              <c:numCache>
                <c:formatCode>General</c:formatCode>
                <c:ptCount val="2"/>
                <c:pt idx="0">
                  <c:v>7</c:v>
                </c:pt>
                <c:pt idx="1">
                  <c:v>0</c:v>
                </c:pt>
              </c:numCache>
            </c:numRef>
          </c:val>
          <c:extLst>
            <c:ext xmlns:c16="http://schemas.microsoft.com/office/drawing/2014/chart" uri="{C3380CC4-5D6E-409C-BE32-E72D297353CC}">
              <c16:uniqueId val="{00000004-FCFD-449C-9A41-B5DBFE9F948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13D-480F-AC71-22F04397DBE9}"/>
              </c:ext>
            </c:extLst>
          </c:dPt>
          <c:dPt>
            <c:idx val="1"/>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13D-480F-AC71-22F04397DBE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CHECKLIST!$I$65:$I$66</c:f>
              <c:strCache>
                <c:ptCount val="2"/>
                <c:pt idx="0">
                  <c:v>Non compliant</c:v>
                </c:pt>
                <c:pt idx="1">
                  <c:v>Compliant</c:v>
                </c:pt>
              </c:strCache>
            </c:strRef>
          </c:cat>
          <c:val>
            <c:numRef>
              <c:f>CHECKLIST!$J$65:$J$66</c:f>
              <c:numCache>
                <c:formatCode>General</c:formatCode>
                <c:ptCount val="2"/>
                <c:pt idx="0">
                  <c:v>3</c:v>
                </c:pt>
                <c:pt idx="1">
                  <c:v>0</c:v>
                </c:pt>
              </c:numCache>
            </c:numRef>
          </c:val>
          <c:extLst>
            <c:ext xmlns:c16="http://schemas.microsoft.com/office/drawing/2014/chart" uri="{C3380CC4-5D6E-409C-BE32-E72D297353CC}">
              <c16:uniqueId val="{00000004-013D-480F-AC71-22F04397DBE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1F1-4AE0-8142-F2D38C8FB6D8}"/>
              </c:ext>
            </c:extLst>
          </c:dPt>
          <c:dPt>
            <c:idx val="1"/>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1F1-4AE0-8142-F2D38C8FB6D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CHECKLIST!$I$70:$I$71</c:f>
              <c:strCache>
                <c:ptCount val="2"/>
                <c:pt idx="0">
                  <c:v>Non compliant</c:v>
                </c:pt>
                <c:pt idx="1">
                  <c:v>Compliant</c:v>
                </c:pt>
              </c:strCache>
            </c:strRef>
          </c:cat>
          <c:val>
            <c:numRef>
              <c:f>CHECKLIST!$J$70:$J$71</c:f>
              <c:numCache>
                <c:formatCode>General</c:formatCode>
                <c:ptCount val="2"/>
                <c:pt idx="0">
                  <c:v>25</c:v>
                </c:pt>
                <c:pt idx="1">
                  <c:v>0</c:v>
                </c:pt>
              </c:numCache>
            </c:numRef>
          </c:val>
          <c:extLst>
            <c:ext xmlns:c16="http://schemas.microsoft.com/office/drawing/2014/chart" uri="{C3380CC4-5D6E-409C-BE32-E72D297353CC}">
              <c16:uniqueId val="{00000004-21F1-4AE0-8142-F2D38C8FB6D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106680</xdr:colOff>
      <xdr:row>7</xdr:row>
      <xdr:rowOff>140970</xdr:rowOff>
    </xdr:from>
    <xdr:to>
      <xdr:col>5</xdr:col>
      <xdr:colOff>2514600</xdr:colOff>
      <xdr:row>10</xdr:row>
      <xdr:rowOff>259080</xdr:rowOff>
    </xdr:to>
    <xdr:graphicFrame macro="">
      <xdr:nvGraphicFramePr>
        <xdr:cNvPr id="16" name="Chart 15">
          <a:extLst>
            <a:ext uri="{FF2B5EF4-FFF2-40B4-BE49-F238E27FC236}">
              <a16:creationId xmlns:a16="http://schemas.microsoft.com/office/drawing/2014/main" id="{B0C32FC4-9559-41EA-94AC-02EAF692D4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95250</xdr:colOff>
      <xdr:row>16</xdr:row>
      <xdr:rowOff>59054</xdr:rowOff>
    </xdr:from>
    <xdr:to>
      <xdr:col>5</xdr:col>
      <xdr:colOff>2503650</xdr:colOff>
      <xdr:row>18</xdr:row>
      <xdr:rowOff>403860</xdr:rowOff>
    </xdr:to>
    <xdr:graphicFrame macro="">
      <xdr:nvGraphicFramePr>
        <xdr:cNvPr id="18" name="Chart 17">
          <a:extLst>
            <a:ext uri="{FF2B5EF4-FFF2-40B4-BE49-F238E27FC236}">
              <a16:creationId xmlns:a16="http://schemas.microsoft.com/office/drawing/2014/main" id="{1BCF8D18-3E9D-497D-9861-BC0E77D31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99060</xdr:colOff>
      <xdr:row>29</xdr:row>
      <xdr:rowOff>99060</xdr:rowOff>
    </xdr:from>
    <xdr:to>
      <xdr:col>5</xdr:col>
      <xdr:colOff>2506980</xdr:colOff>
      <xdr:row>31</xdr:row>
      <xdr:rowOff>388620</xdr:rowOff>
    </xdr:to>
    <xdr:graphicFrame macro="">
      <xdr:nvGraphicFramePr>
        <xdr:cNvPr id="20" name="Chart 19">
          <a:extLst>
            <a:ext uri="{FF2B5EF4-FFF2-40B4-BE49-F238E27FC236}">
              <a16:creationId xmlns:a16="http://schemas.microsoft.com/office/drawing/2014/main" id="{EC1BE17B-18BE-441E-A68E-10BBFB07A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99060</xdr:colOff>
      <xdr:row>34</xdr:row>
      <xdr:rowOff>114300</xdr:rowOff>
    </xdr:from>
    <xdr:to>
      <xdr:col>5</xdr:col>
      <xdr:colOff>2506980</xdr:colOff>
      <xdr:row>37</xdr:row>
      <xdr:rowOff>228600</xdr:rowOff>
    </xdr:to>
    <xdr:graphicFrame macro="">
      <xdr:nvGraphicFramePr>
        <xdr:cNvPr id="21" name="Chart 20">
          <a:extLst>
            <a:ext uri="{FF2B5EF4-FFF2-40B4-BE49-F238E27FC236}">
              <a16:creationId xmlns:a16="http://schemas.microsoft.com/office/drawing/2014/main" id="{60006EF0-BC32-4C0D-B8FC-BDC26F767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91440</xdr:colOff>
      <xdr:row>45</xdr:row>
      <xdr:rowOff>137159</xdr:rowOff>
    </xdr:from>
    <xdr:to>
      <xdr:col>5</xdr:col>
      <xdr:colOff>2491740</xdr:colOff>
      <xdr:row>48</xdr:row>
      <xdr:rowOff>266700</xdr:rowOff>
    </xdr:to>
    <xdr:graphicFrame macro="">
      <xdr:nvGraphicFramePr>
        <xdr:cNvPr id="22" name="Chart 21">
          <a:extLst>
            <a:ext uri="{FF2B5EF4-FFF2-40B4-BE49-F238E27FC236}">
              <a16:creationId xmlns:a16="http://schemas.microsoft.com/office/drawing/2014/main" id="{4CF66A3F-7673-44DF-92B4-C788CE908A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93345</xdr:colOff>
      <xdr:row>56</xdr:row>
      <xdr:rowOff>114299</xdr:rowOff>
    </xdr:from>
    <xdr:to>
      <xdr:col>5</xdr:col>
      <xdr:colOff>2486025</xdr:colOff>
      <xdr:row>59</xdr:row>
      <xdr:rowOff>289560</xdr:rowOff>
    </xdr:to>
    <xdr:graphicFrame macro="">
      <xdr:nvGraphicFramePr>
        <xdr:cNvPr id="25" name="Chart 24">
          <a:extLst>
            <a:ext uri="{FF2B5EF4-FFF2-40B4-BE49-F238E27FC236}">
              <a16:creationId xmlns:a16="http://schemas.microsoft.com/office/drawing/2014/main" id="{CF0BD5F0-C54D-465F-B7C1-7DD9640C7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91440</xdr:colOff>
      <xdr:row>65</xdr:row>
      <xdr:rowOff>144780</xdr:rowOff>
    </xdr:from>
    <xdr:to>
      <xdr:col>5</xdr:col>
      <xdr:colOff>2499360</xdr:colOff>
      <xdr:row>67</xdr:row>
      <xdr:rowOff>396240</xdr:rowOff>
    </xdr:to>
    <xdr:graphicFrame macro="">
      <xdr:nvGraphicFramePr>
        <xdr:cNvPr id="26" name="Chart 25">
          <a:extLst>
            <a:ext uri="{FF2B5EF4-FFF2-40B4-BE49-F238E27FC236}">
              <a16:creationId xmlns:a16="http://schemas.microsoft.com/office/drawing/2014/main" id="{F1E106BA-A33B-44A3-B166-1539607D7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99060</xdr:colOff>
      <xdr:row>70</xdr:row>
      <xdr:rowOff>137160</xdr:rowOff>
    </xdr:from>
    <xdr:to>
      <xdr:col>5</xdr:col>
      <xdr:colOff>2506980</xdr:colOff>
      <xdr:row>73</xdr:row>
      <xdr:rowOff>259080</xdr:rowOff>
    </xdr:to>
    <xdr:graphicFrame macro="">
      <xdr:nvGraphicFramePr>
        <xdr:cNvPr id="27" name="Chart 26">
          <a:extLst>
            <a:ext uri="{FF2B5EF4-FFF2-40B4-BE49-F238E27FC236}">
              <a16:creationId xmlns:a16="http://schemas.microsoft.com/office/drawing/2014/main" id="{555F15F0-D1B6-4625-974A-736555042D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66FBD-36B1-465E-9A70-C0095ED03C60}">
  <sheetPr codeName="Sheet1">
    <tabColor rgb="FFFF0000"/>
    <pageSetUpPr fitToPage="1"/>
  </sheetPr>
  <dimension ref="A1:K96"/>
  <sheetViews>
    <sheetView tabSelected="1" zoomScale="98" zoomScaleNormal="98" workbookViewId="0">
      <selection activeCell="B1" sqref="B1:E1"/>
    </sheetView>
  </sheetViews>
  <sheetFormatPr defaultColWidth="57.44140625" defaultRowHeight="14.4" x14ac:dyDescent="0.3"/>
  <cols>
    <col min="1" max="1" width="3" style="39" customWidth="1"/>
    <col min="2" max="2" width="71.21875" style="1" customWidth="1"/>
    <col min="3" max="3" width="11.44140625" style="4" customWidth="1"/>
    <col min="4" max="6" width="39.109375" style="1" customWidth="1"/>
    <col min="7" max="7" width="6.109375" style="17" hidden="1" customWidth="1"/>
    <col min="8" max="8" width="4.44140625" style="25" hidden="1" customWidth="1"/>
    <col min="9" max="9" width="22.109375" style="25" hidden="1" customWidth="1"/>
    <col min="10" max="10" width="5.109375" style="25" hidden="1" customWidth="1"/>
    <col min="11" max="11" width="57.44140625" style="17" customWidth="1"/>
    <col min="12" max="16384" width="57.44140625" style="1"/>
  </cols>
  <sheetData>
    <row r="1" spans="1:11" ht="42.6" customHeight="1" x14ac:dyDescent="0.3">
      <c r="B1" s="75"/>
      <c r="C1" s="75"/>
      <c r="D1" s="75"/>
      <c r="E1" s="75"/>
      <c r="F1" s="36" t="s">
        <v>16</v>
      </c>
    </row>
    <row r="2" spans="1:11" ht="14.4" customHeight="1" x14ac:dyDescent="0.3">
      <c r="A2" s="34" t="s">
        <v>143</v>
      </c>
      <c r="B2" s="35"/>
      <c r="C2" s="35"/>
      <c r="D2" s="35"/>
      <c r="E2" s="35"/>
      <c r="F2" s="63">
        <f>J94/174</f>
        <v>0</v>
      </c>
    </row>
    <row r="3" spans="1:11" ht="14.4" customHeight="1" x14ac:dyDescent="0.3">
      <c r="A3" s="76" t="s">
        <v>12</v>
      </c>
      <c r="B3" s="76"/>
      <c r="C3" s="76"/>
      <c r="D3" s="76"/>
      <c r="E3" s="76"/>
      <c r="F3" s="63"/>
    </row>
    <row r="4" spans="1:11" ht="15" customHeight="1" thickBot="1" x14ac:dyDescent="0.35">
      <c r="A4" s="76" t="s">
        <v>14</v>
      </c>
      <c r="B4" s="76"/>
      <c r="C4" s="76"/>
      <c r="D4" s="76"/>
      <c r="E4" s="76"/>
      <c r="F4" s="13"/>
    </row>
    <row r="5" spans="1:11" s="2" customFormat="1" ht="24" customHeight="1" thickBot="1" x14ac:dyDescent="0.55000000000000004">
      <c r="A5" s="77" t="s">
        <v>24</v>
      </c>
      <c r="B5" s="78"/>
      <c r="C5" s="73" t="s">
        <v>23</v>
      </c>
      <c r="D5" s="73"/>
      <c r="E5" s="73"/>
      <c r="F5" s="74"/>
      <c r="G5" s="26"/>
      <c r="H5" s="27"/>
      <c r="I5" s="27"/>
      <c r="J5" s="27"/>
      <c r="K5" s="26"/>
    </row>
    <row r="6" spans="1:11" ht="24" customHeight="1" thickBot="1" x14ac:dyDescent="0.35">
      <c r="A6" s="68" t="s">
        <v>15</v>
      </c>
      <c r="B6" s="69"/>
      <c r="C6" s="69"/>
      <c r="D6" s="69"/>
      <c r="E6" s="69"/>
      <c r="F6" s="70"/>
      <c r="G6" s="17" t="s">
        <v>2</v>
      </c>
    </row>
    <row r="7" spans="1:11" s="19" customFormat="1" ht="16.2" thickBot="1" x14ac:dyDescent="0.35">
      <c r="A7" s="61" t="s">
        <v>25</v>
      </c>
      <c r="B7" s="62"/>
      <c r="C7" s="14" t="s">
        <v>1</v>
      </c>
      <c r="D7" s="14" t="s">
        <v>11</v>
      </c>
      <c r="E7" s="14" t="s">
        <v>6</v>
      </c>
      <c r="F7" s="30" t="s">
        <v>5</v>
      </c>
      <c r="G7" s="25" t="s">
        <v>3</v>
      </c>
      <c r="H7" s="25">
        <f>COUNTIF(C8:C14,"NO")</f>
        <v>7</v>
      </c>
      <c r="I7" s="25" t="s">
        <v>13</v>
      </c>
      <c r="J7" s="25">
        <f>H7</f>
        <v>7</v>
      </c>
      <c r="K7" s="28"/>
    </row>
    <row r="8" spans="1:11" ht="30" customHeight="1" x14ac:dyDescent="0.3">
      <c r="A8" s="41">
        <v>1</v>
      </c>
      <c r="B8" s="45" t="s">
        <v>26</v>
      </c>
      <c r="C8" s="8" t="s">
        <v>3</v>
      </c>
      <c r="D8" s="3" t="s">
        <v>0</v>
      </c>
      <c r="E8" s="3" t="s">
        <v>0</v>
      </c>
      <c r="F8" s="65"/>
      <c r="G8" s="25" t="s">
        <v>10</v>
      </c>
      <c r="H8" s="25">
        <f>COUNTIF(C8:C14,"Yes")</f>
        <v>0</v>
      </c>
      <c r="I8" s="25" t="s">
        <v>4</v>
      </c>
      <c r="J8" s="25">
        <f>H8+H9</f>
        <v>0</v>
      </c>
    </row>
    <row r="9" spans="1:11" ht="30" customHeight="1" x14ac:dyDescent="0.3">
      <c r="A9" s="37">
        <v>2</v>
      </c>
      <c r="B9" s="33" t="s">
        <v>27</v>
      </c>
      <c r="C9" s="32" t="s">
        <v>3</v>
      </c>
      <c r="D9" s="5" t="s">
        <v>0</v>
      </c>
      <c r="E9" s="5"/>
      <c r="F9" s="66"/>
      <c r="G9" s="25" t="s">
        <v>0</v>
      </c>
      <c r="H9" s="25">
        <f>COUNTIF(C8:C14,"N/A")</f>
        <v>0</v>
      </c>
    </row>
    <row r="10" spans="1:11" ht="30" customHeight="1" x14ac:dyDescent="0.3">
      <c r="A10" s="37">
        <v>3</v>
      </c>
      <c r="B10" s="33" t="s">
        <v>28</v>
      </c>
      <c r="C10" s="32" t="s">
        <v>3</v>
      </c>
      <c r="D10" s="5"/>
      <c r="E10" s="5"/>
      <c r="F10" s="66"/>
      <c r="G10" s="17" t="s">
        <v>0</v>
      </c>
    </row>
    <row r="11" spans="1:11" ht="30" customHeight="1" x14ac:dyDescent="0.3">
      <c r="A11" s="37">
        <v>4</v>
      </c>
      <c r="B11" s="33" t="s">
        <v>29</v>
      </c>
      <c r="C11" s="32" t="s">
        <v>3</v>
      </c>
      <c r="D11" s="5"/>
      <c r="E11" s="5"/>
      <c r="F11" s="66"/>
    </row>
    <row r="12" spans="1:11" ht="30" customHeight="1" x14ac:dyDescent="0.3">
      <c r="A12" s="37">
        <v>5</v>
      </c>
      <c r="B12" s="29" t="s">
        <v>17</v>
      </c>
      <c r="C12" s="32" t="s">
        <v>3</v>
      </c>
      <c r="D12" s="5" t="s">
        <v>0</v>
      </c>
      <c r="E12" s="5"/>
      <c r="F12" s="66"/>
    </row>
    <row r="13" spans="1:11" ht="30" customHeight="1" x14ac:dyDescent="0.3">
      <c r="A13" s="37">
        <v>6</v>
      </c>
      <c r="B13" s="33" t="s">
        <v>30</v>
      </c>
      <c r="C13" s="32" t="s">
        <v>3</v>
      </c>
      <c r="D13" s="5"/>
      <c r="E13" s="5"/>
      <c r="F13" s="66"/>
    </row>
    <row r="14" spans="1:11" ht="30" customHeight="1" thickBot="1" x14ac:dyDescent="0.35">
      <c r="A14" s="38">
        <v>7</v>
      </c>
      <c r="B14" s="18" t="s">
        <v>31</v>
      </c>
      <c r="C14" s="9" t="s">
        <v>3</v>
      </c>
      <c r="D14" s="6"/>
      <c r="E14" s="6"/>
      <c r="F14" s="67"/>
    </row>
    <row r="15" spans="1:11" ht="15" customHeight="1" thickBot="1" x14ac:dyDescent="0.35"/>
    <row r="16" spans="1:11" s="21" customFormat="1" ht="16.2" customHeight="1" thickBot="1" x14ac:dyDescent="0.35">
      <c r="A16" s="61" t="s">
        <v>32</v>
      </c>
      <c r="B16" s="62"/>
      <c r="C16" s="14" t="s">
        <v>1</v>
      </c>
      <c r="D16" s="14" t="s">
        <v>11</v>
      </c>
      <c r="E16" s="14" t="s">
        <v>6</v>
      </c>
      <c r="F16" s="20" t="s">
        <v>5</v>
      </c>
      <c r="G16" s="17"/>
      <c r="H16" s="25">
        <f>COUNTIF(C17:C27,"NO")</f>
        <v>11</v>
      </c>
      <c r="I16" s="25" t="s">
        <v>13</v>
      </c>
      <c r="J16" s="25">
        <f>H16</f>
        <v>11</v>
      </c>
      <c r="K16" s="17"/>
    </row>
    <row r="17" spans="1:11" ht="36" customHeight="1" thickBot="1" x14ac:dyDescent="0.35">
      <c r="A17" s="40">
        <v>1</v>
      </c>
      <c r="B17" s="50" t="s">
        <v>33</v>
      </c>
      <c r="C17" s="31" t="s">
        <v>3</v>
      </c>
      <c r="D17" s="7" t="s">
        <v>0</v>
      </c>
      <c r="E17" s="7"/>
      <c r="F17" s="71"/>
      <c r="H17" s="25">
        <f>COUNTIF(C17:C27,"Yes")</f>
        <v>0</v>
      </c>
      <c r="I17" s="25" t="s">
        <v>4</v>
      </c>
      <c r="J17" s="25">
        <f>H17+H18</f>
        <v>0</v>
      </c>
    </row>
    <row r="18" spans="1:11" ht="36" customHeight="1" thickBot="1" x14ac:dyDescent="0.35">
      <c r="A18" s="41">
        <v>2</v>
      </c>
      <c r="B18" s="42" t="s">
        <v>34</v>
      </c>
      <c r="C18" s="31" t="s">
        <v>3</v>
      </c>
      <c r="D18" s="3"/>
      <c r="E18" s="3"/>
      <c r="F18" s="64"/>
      <c r="H18" s="25">
        <f>COUNTIF(C17:C27,"N/A")</f>
        <v>0</v>
      </c>
    </row>
    <row r="19" spans="1:11" ht="36" customHeight="1" thickBot="1" x14ac:dyDescent="0.35">
      <c r="A19" s="41">
        <v>3</v>
      </c>
      <c r="B19" s="42" t="s">
        <v>35</v>
      </c>
      <c r="C19" s="31" t="s">
        <v>3</v>
      </c>
      <c r="D19" s="3"/>
      <c r="E19" s="3"/>
      <c r="F19" s="64"/>
    </row>
    <row r="20" spans="1:11" ht="36" customHeight="1" thickBot="1" x14ac:dyDescent="0.35">
      <c r="A20" s="41">
        <v>4</v>
      </c>
      <c r="B20" s="42" t="s">
        <v>36</v>
      </c>
      <c r="C20" s="31" t="s">
        <v>3</v>
      </c>
      <c r="D20" s="3"/>
      <c r="E20" s="3"/>
      <c r="F20" s="64"/>
    </row>
    <row r="21" spans="1:11" ht="36" customHeight="1" thickBot="1" x14ac:dyDescent="0.35">
      <c r="A21" s="41">
        <v>5</v>
      </c>
      <c r="B21" s="42" t="s">
        <v>37</v>
      </c>
      <c r="C21" s="31" t="s">
        <v>3</v>
      </c>
      <c r="D21" s="3"/>
      <c r="E21" s="3"/>
      <c r="F21" s="64"/>
    </row>
    <row r="22" spans="1:11" ht="36" customHeight="1" thickBot="1" x14ac:dyDescent="0.35">
      <c r="A22" s="41">
        <v>6</v>
      </c>
      <c r="B22" s="42" t="s">
        <v>38</v>
      </c>
      <c r="C22" s="31" t="s">
        <v>3</v>
      </c>
      <c r="D22" s="3"/>
      <c r="E22" s="3"/>
      <c r="F22" s="64"/>
    </row>
    <row r="23" spans="1:11" ht="36" customHeight="1" thickBot="1" x14ac:dyDescent="0.35">
      <c r="A23" s="41">
        <v>7</v>
      </c>
      <c r="B23" s="51" t="s">
        <v>39</v>
      </c>
      <c r="C23" s="31" t="s">
        <v>3</v>
      </c>
      <c r="D23" s="3"/>
      <c r="E23" s="3"/>
      <c r="F23" s="64"/>
    </row>
    <row r="24" spans="1:11" ht="36" customHeight="1" thickBot="1" x14ac:dyDescent="0.35">
      <c r="A24" s="41">
        <v>8</v>
      </c>
      <c r="B24" s="51" t="s">
        <v>40</v>
      </c>
      <c r="C24" s="31" t="s">
        <v>3</v>
      </c>
      <c r="D24" s="3"/>
      <c r="E24" s="3"/>
      <c r="F24" s="64"/>
    </row>
    <row r="25" spans="1:11" ht="36" customHeight="1" x14ac:dyDescent="0.3">
      <c r="A25" s="41">
        <v>9</v>
      </c>
      <c r="B25" s="51" t="s">
        <v>41</v>
      </c>
      <c r="C25" s="31" t="s">
        <v>3</v>
      </c>
      <c r="D25" s="3"/>
      <c r="E25" s="3"/>
      <c r="F25" s="64"/>
    </row>
    <row r="26" spans="1:11" ht="36" customHeight="1" x14ac:dyDescent="0.3">
      <c r="A26" s="37">
        <v>10</v>
      </c>
      <c r="B26" s="51" t="s">
        <v>43</v>
      </c>
      <c r="C26" s="32" t="s">
        <v>3</v>
      </c>
      <c r="D26" s="5" t="s">
        <v>0</v>
      </c>
      <c r="E26" s="5"/>
      <c r="F26" s="64"/>
      <c r="H26" s="25" t="s">
        <v>0</v>
      </c>
    </row>
    <row r="27" spans="1:11" ht="36" customHeight="1" thickBot="1" x14ac:dyDescent="0.35">
      <c r="A27" s="38">
        <v>11</v>
      </c>
      <c r="B27" s="44" t="s">
        <v>42</v>
      </c>
      <c r="C27" s="9" t="s">
        <v>3</v>
      </c>
      <c r="D27" s="6"/>
      <c r="E27" s="6"/>
      <c r="F27" s="72"/>
    </row>
    <row r="28" spans="1:11" ht="15" customHeight="1" thickBot="1" x14ac:dyDescent="0.35">
      <c r="C28" s="15"/>
      <c r="F28" s="16"/>
    </row>
    <row r="29" spans="1:11" s="21" customFormat="1" ht="16.2" customHeight="1" thickBot="1" x14ac:dyDescent="0.35">
      <c r="A29" s="61" t="s">
        <v>44</v>
      </c>
      <c r="B29" s="62"/>
      <c r="C29" s="22" t="s">
        <v>1</v>
      </c>
      <c r="D29" s="14" t="s">
        <v>11</v>
      </c>
      <c r="E29" s="14" t="s">
        <v>6</v>
      </c>
      <c r="F29" s="23" t="s">
        <v>5</v>
      </c>
      <c r="G29" s="17"/>
      <c r="H29" s="25">
        <f>COUNTIF(C30:C32,"NO")</f>
        <v>3</v>
      </c>
      <c r="I29" s="25" t="s">
        <v>13</v>
      </c>
      <c r="J29" s="25">
        <f>H29</f>
        <v>3</v>
      </c>
      <c r="K29" s="17"/>
    </row>
    <row r="30" spans="1:11" ht="38.4" customHeight="1" x14ac:dyDescent="0.3">
      <c r="A30" s="41">
        <v>1</v>
      </c>
      <c r="B30" s="50" t="s">
        <v>45</v>
      </c>
      <c r="C30" s="8" t="s">
        <v>3</v>
      </c>
      <c r="D30" s="3" t="s">
        <v>0</v>
      </c>
      <c r="E30" s="3"/>
      <c r="F30" s="66"/>
      <c r="H30" s="25">
        <f>COUNTIF(C30:C32,"Yes")</f>
        <v>0</v>
      </c>
      <c r="I30" s="25" t="s">
        <v>4</v>
      </c>
      <c r="J30" s="25">
        <f>H30+H31</f>
        <v>0</v>
      </c>
    </row>
    <row r="31" spans="1:11" ht="38.4" customHeight="1" x14ac:dyDescent="0.3">
      <c r="A31" s="37">
        <v>2</v>
      </c>
      <c r="B31" s="42" t="s">
        <v>46</v>
      </c>
      <c r="C31" s="32" t="s">
        <v>3</v>
      </c>
      <c r="D31" s="5" t="s">
        <v>0</v>
      </c>
      <c r="E31" s="5"/>
      <c r="F31" s="66"/>
      <c r="H31" s="25">
        <f>COUNTIF(C30:C32,"N/A")</f>
        <v>0</v>
      </c>
    </row>
    <row r="32" spans="1:11" ht="38.4" customHeight="1" thickBot="1" x14ac:dyDescent="0.35">
      <c r="A32" s="38">
        <v>5</v>
      </c>
      <c r="B32" s="44" t="s">
        <v>47</v>
      </c>
      <c r="C32" s="9" t="s">
        <v>3</v>
      </c>
      <c r="D32" s="6" t="s">
        <v>0</v>
      </c>
      <c r="E32" s="6"/>
      <c r="F32" s="67"/>
    </row>
    <row r="33" spans="1:11" ht="15" customHeight="1" thickBot="1" x14ac:dyDescent="0.35">
      <c r="C33" s="15"/>
      <c r="F33" s="16"/>
    </row>
    <row r="34" spans="1:11" s="19" customFormat="1" ht="16.2" thickBot="1" x14ac:dyDescent="0.35">
      <c r="A34" s="61" t="s">
        <v>48</v>
      </c>
      <c r="B34" s="62"/>
      <c r="C34" s="22" t="s">
        <v>1</v>
      </c>
      <c r="D34" s="14" t="s">
        <v>11</v>
      </c>
      <c r="E34" s="14" t="s">
        <v>6</v>
      </c>
      <c r="F34" s="24" t="s">
        <v>5</v>
      </c>
      <c r="G34" s="28"/>
      <c r="H34" s="25">
        <f>COUNTIF(C35:C43,"NO")</f>
        <v>9</v>
      </c>
      <c r="I34" s="25" t="s">
        <v>13</v>
      </c>
      <c r="J34" s="25">
        <f>H34</f>
        <v>9</v>
      </c>
      <c r="K34" s="28"/>
    </row>
    <row r="35" spans="1:11" ht="30" customHeight="1" x14ac:dyDescent="0.3">
      <c r="A35" s="41">
        <v>1</v>
      </c>
      <c r="B35" s="45" t="s">
        <v>49</v>
      </c>
      <c r="C35" s="8" t="s">
        <v>3</v>
      </c>
      <c r="D35" s="3" t="s">
        <v>0</v>
      </c>
      <c r="E35" s="3"/>
      <c r="F35" s="65"/>
      <c r="H35" s="25">
        <f>COUNTIF(C35:C43,"Yes")</f>
        <v>0</v>
      </c>
      <c r="I35" s="25" t="s">
        <v>4</v>
      </c>
      <c r="J35" s="25">
        <f>H35+H36</f>
        <v>0</v>
      </c>
    </row>
    <row r="36" spans="1:11" ht="30" customHeight="1" x14ac:dyDescent="0.3">
      <c r="A36" s="37">
        <v>2</v>
      </c>
      <c r="B36" s="43" t="s">
        <v>50</v>
      </c>
      <c r="C36" s="32" t="s">
        <v>3</v>
      </c>
      <c r="D36" s="5"/>
      <c r="E36" s="5"/>
      <c r="F36" s="66"/>
      <c r="H36" s="25">
        <f>COUNTIF(C35:C43,"N/A")</f>
        <v>0</v>
      </c>
    </row>
    <row r="37" spans="1:11" ht="30" customHeight="1" x14ac:dyDescent="0.3">
      <c r="A37" s="37">
        <v>3</v>
      </c>
      <c r="B37" s="43" t="s">
        <v>51</v>
      </c>
      <c r="C37" s="32" t="s">
        <v>3</v>
      </c>
      <c r="D37" s="5"/>
      <c r="E37" s="5"/>
      <c r="F37" s="66"/>
    </row>
    <row r="38" spans="1:11" ht="30" customHeight="1" x14ac:dyDescent="0.3">
      <c r="A38" s="37">
        <v>4</v>
      </c>
      <c r="B38" s="33" t="s">
        <v>52</v>
      </c>
      <c r="C38" s="32" t="s">
        <v>3</v>
      </c>
      <c r="D38" s="5"/>
      <c r="E38" s="5"/>
      <c r="F38" s="66"/>
    </row>
    <row r="39" spans="1:11" ht="30" customHeight="1" x14ac:dyDescent="0.3">
      <c r="A39" s="37">
        <v>5</v>
      </c>
      <c r="B39" s="43" t="s">
        <v>53</v>
      </c>
      <c r="C39" s="32" t="s">
        <v>3</v>
      </c>
      <c r="D39" s="5" t="s">
        <v>0</v>
      </c>
      <c r="E39" s="5"/>
      <c r="F39" s="66"/>
    </row>
    <row r="40" spans="1:11" ht="30" customHeight="1" x14ac:dyDescent="0.3">
      <c r="A40" s="37">
        <v>6</v>
      </c>
      <c r="B40" s="33" t="s">
        <v>54</v>
      </c>
      <c r="C40" s="32" t="s">
        <v>3</v>
      </c>
      <c r="D40" s="5" t="s">
        <v>0</v>
      </c>
      <c r="E40" s="5"/>
      <c r="F40" s="66"/>
    </row>
    <row r="41" spans="1:11" ht="30" customHeight="1" x14ac:dyDescent="0.3">
      <c r="A41" s="37">
        <v>7</v>
      </c>
      <c r="B41" s="43" t="s">
        <v>55</v>
      </c>
      <c r="C41" s="32" t="s">
        <v>3</v>
      </c>
      <c r="D41" s="5" t="s">
        <v>0</v>
      </c>
      <c r="E41" s="5"/>
      <c r="F41" s="66"/>
    </row>
    <row r="42" spans="1:11" ht="30" customHeight="1" x14ac:dyDescent="0.3">
      <c r="A42" s="37">
        <v>8</v>
      </c>
      <c r="B42" s="43" t="s">
        <v>56</v>
      </c>
      <c r="C42" s="32" t="s">
        <v>3</v>
      </c>
      <c r="D42" s="5"/>
      <c r="E42" s="5"/>
      <c r="F42" s="66"/>
    </row>
    <row r="43" spans="1:11" ht="30" customHeight="1" thickBot="1" x14ac:dyDescent="0.35">
      <c r="A43" s="38">
        <v>9</v>
      </c>
      <c r="B43" s="18" t="s">
        <v>57</v>
      </c>
      <c r="C43" s="9" t="s">
        <v>3</v>
      </c>
      <c r="D43" s="6"/>
      <c r="E43" s="6"/>
      <c r="F43" s="67"/>
    </row>
    <row r="44" spans="1:11" ht="15" customHeight="1" thickBot="1" x14ac:dyDescent="0.35"/>
    <row r="45" spans="1:11" s="21" customFormat="1" ht="15" customHeight="1" thickBot="1" x14ac:dyDescent="0.35">
      <c r="A45" s="61" t="s">
        <v>58</v>
      </c>
      <c r="B45" s="62"/>
      <c r="C45" s="49" t="s">
        <v>1</v>
      </c>
      <c r="D45" s="14" t="s">
        <v>11</v>
      </c>
      <c r="E45" s="14" t="s">
        <v>6</v>
      </c>
      <c r="F45" s="20" t="s">
        <v>5</v>
      </c>
      <c r="G45" s="17"/>
      <c r="H45" s="25">
        <f>COUNTIF(C46:C54,"NO")</f>
        <v>9</v>
      </c>
      <c r="I45" s="25" t="s">
        <v>13</v>
      </c>
      <c r="J45" s="25">
        <f>H45</f>
        <v>9</v>
      </c>
      <c r="K45" s="17"/>
    </row>
    <row r="46" spans="1:11" ht="30" customHeight="1" x14ac:dyDescent="0.3">
      <c r="A46" s="41">
        <v>1</v>
      </c>
      <c r="B46" s="45" t="s">
        <v>59</v>
      </c>
      <c r="C46" s="8" t="s">
        <v>3</v>
      </c>
      <c r="D46" s="3" t="s">
        <v>0</v>
      </c>
      <c r="E46" s="3"/>
      <c r="F46" s="66"/>
      <c r="H46" s="25">
        <f>COUNTIF(C46:C54,"Yes")</f>
        <v>0</v>
      </c>
      <c r="I46" s="25" t="s">
        <v>4</v>
      </c>
      <c r="J46" s="25">
        <f>H46+H47</f>
        <v>0</v>
      </c>
    </row>
    <row r="47" spans="1:11" ht="30" customHeight="1" x14ac:dyDescent="0.3">
      <c r="A47" s="37">
        <v>2</v>
      </c>
      <c r="B47" s="33" t="s">
        <v>60</v>
      </c>
      <c r="C47" s="32" t="s">
        <v>3</v>
      </c>
      <c r="D47" s="5"/>
      <c r="E47" s="5"/>
      <c r="F47" s="66"/>
      <c r="H47" s="25">
        <f>COUNTIF(C46:C54,"N/A")</f>
        <v>0</v>
      </c>
    </row>
    <row r="48" spans="1:11" ht="30" customHeight="1" x14ac:dyDescent="0.3">
      <c r="A48" s="37">
        <v>3</v>
      </c>
      <c r="B48" s="33" t="s">
        <v>61</v>
      </c>
      <c r="C48" s="32" t="s">
        <v>3</v>
      </c>
      <c r="D48" s="5"/>
      <c r="E48" s="5"/>
      <c r="F48" s="66"/>
    </row>
    <row r="49" spans="1:11" ht="30" customHeight="1" x14ac:dyDescent="0.3">
      <c r="A49" s="37">
        <v>4</v>
      </c>
      <c r="B49" s="52" t="s">
        <v>62</v>
      </c>
      <c r="C49" s="32" t="s">
        <v>3</v>
      </c>
      <c r="D49" s="5"/>
      <c r="E49" s="5"/>
      <c r="F49" s="66"/>
    </row>
    <row r="50" spans="1:11" ht="30" customHeight="1" x14ac:dyDescent="0.3">
      <c r="A50" s="37">
        <v>5</v>
      </c>
      <c r="B50" s="33" t="s">
        <v>63</v>
      </c>
      <c r="C50" s="32" t="s">
        <v>3</v>
      </c>
      <c r="D50" s="5"/>
      <c r="E50" s="5"/>
      <c r="F50" s="66"/>
    </row>
    <row r="51" spans="1:11" ht="30" customHeight="1" x14ac:dyDescent="0.3">
      <c r="A51" s="37">
        <v>6</v>
      </c>
      <c r="B51" s="33" t="s">
        <v>64</v>
      </c>
      <c r="C51" s="32" t="s">
        <v>3</v>
      </c>
      <c r="D51" s="5"/>
      <c r="E51" s="5"/>
      <c r="F51" s="66"/>
    </row>
    <row r="52" spans="1:11" ht="30" customHeight="1" x14ac:dyDescent="0.3">
      <c r="A52" s="37">
        <v>7</v>
      </c>
      <c r="B52" s="33" t="s">
        <v>65</v>
      </c>
      <c r="C52" s="32" t="s">
        <v>3</v>
      </c>
      <c r="D52" s="5"/>
      <c r="E52" s="5"/>
      <c r="F52" s="66"/>
    </row>
    <row r="53" spans="1:11" ht="30" customHeight="1" x14ac:dyDescent="0.3">
      <c r="A53" s="37">
        <v>8</v>
      </c>
      <c r="B53" s="33" t="s">
        <v>66</v>
      </c>
      <c r="C53" s="32" t="s">
        <v>3</v>
      </c>
      <c r="D53" s="5" t="s">
        <v>0</v>
      </c>
      <c r="E53" s="5"/>
      <c r="F53" s="66"/>
      <c r="H53" s="25" t="s">
        <v>0</v>
      </c>
    </row>
    <row r="54" spans="1:11" ht="30" customHeight="1" thickBot="1" x14ac:dyDescent="0.35">
      <c r="A54" s="38">
        <v>9</v>
      </c>
      <c r="B54" s="18" t="s">
        <v>67</v>
      </c>
      <c r="C54" s="9" t="s">
        <v>3</v>
      </c>
      <c r="D54" s="6"/>
      <c r="E54" s="6"/>
      <c r="F54" s="67"/>
    </row>
    <row r="55" spans="1:11" ht="15" customHeight="1" thickBot="1" x14ac:dyDescent="0.35">
      <c r="B55" s="17"/>
      <c r="C55" s="15"/>
      <c r="F55" s="16"/>
    </row>
    <row r="56" spans="1:11" s="21" customFormat="1" ht="15" customHeight="1" thickBot="1" x14ac:dyDescent="0.35">
      <c r="A56" s="61" t="s">
        <v>68</v>
      </c>
      <c r="B56" s="62"/>
      <c r="C56" s="49" t="s">
        <v>1</v>
      </c>
      <c r="D56" s="14" t="s">
        <v>11</v>
      </c>
      <c r="E56" s="14" t="s">
        <v>6</v>
      </c>
      <c r="F56" s="20" t="s">
        <v>5</v>
      </c>
      <c r="G56" s="17"/>
      <c r="H56" s="25">
        <f>COUNTIF(C57:C63,"NO")</f>
        <v>7</v>
      </c>
      <c r="I56" s="25" t="s">
        <v>13</v>
      </c>
      <c r="J56" s="25">
        <f>H56</f>
        <v>7</v>
      </c>
      <c r="K56" s="17"/>
    </row>
    <row r="57" spans="1:11" ht="30" customHeight="1" x14ac:dyDescent="0.3">
      <c r="A57" s="41">
        <v>1</v>
      </c>
      <c r="B57" s="45" t="s">
        <v>69</v>
      </c>
      <c r="C57" s="8" t="s">
        <v>3</v>
      </c>
      <c r="D57" s="45" t="s">
        <v>0</v>
      </c>
      <c r="E57" s="45"/>
      <c r="F57" s="66"/>
      <c r="H57" s="25">
        <f>COUNTIF(C57:C63,"Yes")</f>
        <v>0</v>
      </c>
      <c r="I57" s="25" t="s">
        <v>4</v>
      </c>
      <c r="J57" s="25">
        <f>H57+H58</f>
        <v>0</v>
      </c>
    </row>
    <row r="58" spans="1:11" ht="30" customHeight="1" x14ac:dyDescent="0.3">
      <c r="A58" s="37">
        <v>2</v>
      </c>
      <c r="B58" s="33" t="s">
        <v>70</v>
      </c>
      <c r="C58" s="32" t="s">
        <v>3</v>
      </c>
      <c r="D58" s="33"/>
      <c r="E58" s="33"/>
      <c r="F58" s="66"/>
      <c r="H58" s="25">
        <f>COUNTIF(C57:C63,"N/A")</f>
        <v>0</v>
      </c>
    </row>
    <row r="59" spans="1:11" ht="30" customHeight="1" x14ac:dyDescent="0.3">
      <c r="A59" s="37">
        <v>3</v>
      </c>
      <c r="B59" s="33" t="s">
        <v>71</v>
      </c>
      <c r="C59" s="32" t="s">
        <v>3</v>
      </c>
      <c r="D59" s="33"/>
      <c r="E59" s="33"/>
      <c r="F59" s="66"/>
    </row>
    <row r="60" spans="1:11" ht="30" customHeight="1" x14ac:dyDescent="0.3">
      <c r="A60" s="37">
        <v>4</v>
      </c>
      <c r="B60" s="33" t="s">
        <v>72</v>
      </c>
      <c r="C60" s="32" t="s">
        <v>3</v>
      </c>
      <c r="D60" s="33"/>
      <c r="E60" s="33"/>
      <c r="F60" s="66"/>
    </row>
    <row r="61" spans="1:11" ht="30" customHeight="1" x14ac:dyDescent="0.3">
      <c r="A61" s="37">
        <v>5</v>
      </c>
      <c r="B61" s="43" t="s">
        <v>73</v>
      </c>
      <c r="C61" s="32" t="s">
        <v>3</v>
      </c>
      <c r="D61" s="33"/>
      <c r="E61" s="33"/>
      <c r="F61" s="66"/>
    </row>
    <row r="62" spans="1:11" ht="30" customHeight="1" x14ac:dyDescent="0.3">
      <c r="A62" s="37">
        <v>6</v>
      </c>
      <c r="B62" s="52" t="s">
        <v>74</v>
      </c>
      <c r="C62" s="32" t="s">
        <v>3</v>
      </c>
      <c r="D62" s="33"/>
      <c r="E62" s="33"/>
      <c r="F62" s="66"/>
    </row>
    <row r="63" spans="1:11" ht="30" customHeight="1" thickBot="1" x14ac:dyDescent="0.35">
      <c r="A63" s="38">
        <v>7</v>
      </c>
      <c r="B63" s="18" t="s">
        <v>75</v>
      </c>
      <c r="C63" s="9" t="s">
        <v>3</v>
      </c>
      <c r="D63" s="18" t="s">
        <v>0</v>
      </c>
      <c r="E63" s="18"/>
      <c r="F63" s="67"/>
      <c r="H63" s="1"/>
    </row>
    <row r="64" spans="1:11" ht="15" customHeight="1" thickBot="1" x14ac:dyDescent="0.35"/>
    <row r="65" spans="1:11" s="21" customFormat="1" ht="15" customHeight="1" thickBot="1" x14ac:dyDescent="0.35">
      <c r="A65" s="61" t="s">
        <v>76</v>
      </c>
      <c r="B65" s="62"/>
      <c r="C65" s="22" t="s">
        <v>1</v>
      </c>
      <c r="D65" s="14" t="s">
        <v>11</v>
      </c>
      <c r="E65" s="14" t="s">
        <v>6</v>
      </c>
      <c r="F65" s="20" t="s">
        <v>5</v>
      </c>
      <c r="G65" s="17"/>
      <c r="H65" s="25">
        <f>COUNTIF(C66:C68,"NO")</f>
        <v>3</v>
      </c>
      <c r="I65" s="25" t="s">
        <v>13</v>
      </c>
      <c r="J65" s="25">
        <f>H65</f>
        <v>3</v>
      </c>
      <c r="K65" s="17"/>
    </row>
    <row r="66" spans="1:11" ht="39" customHeight="1" x14ac:dyDescent="0.3">
      <c r="A66" s="40">
        <v>1</v>
      </c>
      <c r="B66" s="50" t="s">
        <v>77</v>
      </c>
      <c r="C66" s="31" t="s">
        <v>3</v>
      </c>
      <c r="D66" s="7" t="s">
        <v>0</v>
      </c>
      <c r="E66" s="7"/>
      <c r="F66" s="65"/>
      <c r="H66" s="25">
        <f>COUNTIF(C66:C68,"Yes")</f>
        <v>0</v>
      </c>
      <c r="I66" s="25" t="s">
        <v>4</v>
      </c>
      <c r="J66" s="25">
        <f>H66+H67</f>
        <v>0</v>
      </c>
    </row>
    <row r="67" spans="1:11" ht="39" customHeight="1" x14ac:dyDescent="0.3">
      <c r="A67" s="37">
        <v>2</v>
      </c>
      <c r="B67" s="42" t="s">
        <v>78</v>
      </c>
      <c r="C67" s="32" t="s">
        <v>3</v>
      </c>
      <c r="D67" s="5" t="s">
        <v>0</v>
      </c>
      <c r="E67" s="5"/>
      <c r="F67" s="66"/>
      <c r="H67" s="25">
        <f>COUNTIF(C66:C68,"N/A")</f>
        <v>0</v>
      </c>
    </row>
    <row r="68" spans="1:11" ht="47.4" customHeight="1" thickBot="1" x14ac:dyDescent="0.35">
      <c r="A68" s="38">
        <v>3</v>
      </c>
      <c r="B68" s="44" t="s">
        <v>79</v>
      </c>
      <c r="C68" s="9" t="s">
        <v>3</v>
      </c>
      <c r="D68" s="6"/>
      <c r="E68" s="6"/>
      <c r="F68" s="67"/>
    </row>
    <row r="69" spans="1:11" ht="15" customHeight="1" thickBot="1" x14ac:dyDescent="0.35"/>
    <row r="70" spans="1:11" s="19" customFormat="1" ht="16.2" thickBot="1" x14ac:dyDescent="0.35">
      <c r="A70" s="61" t="s">
        <v>80</v>
      </c>
      <c r="B70" s="62"/>
      <c r="C70" s="22" t="s">
        <v>1</v>
      </c>
      <c r="D70" s="14" t="s">
        <v>11</v>
      </c>
      <c r="E70" s="14" t="s">
        <v>6</v>
      </c>
      <c r="F70" s="20" t="s">
        <v>5</v>
      </c>
      <c r="G70" s="28"/>
      <c r="H70" s="25">
        <f>COUNTIF(C71:C95,"NO")</f>
        <v>25</v>
      </c>
      <c r="I70" s="25" t="s">
        <v>13</v>
      </c>
      <c r="J70" s="25">
        <f>H70</f>
        <v>25</v>
      </c>
      <c r="K70" s="28"/>
    </row>
    <row r="71" spans="1:11" ht="30" customHeight="1" x14ac:dyDescent="0.3">
      <c r="A71" s="41">
        <v>1</v>
      </c>
      <c r="B71" s="45" t="s">
        <v>81</v>
      </c>
      <c r="C71" s="8" t="s">
        <v>3</v>
      </c>
      <c r="D71" s="3" t="s">
        <v>0</v>
      </c>
      <c r="E71" s="3"/>
      <c r="F71" s="64"/>
      <c r="H71" s="25">
        <f>COUNTIF(C71:C95,"Yes")</f>
        <v>0</v>
      </c>
      <c r="I71" s="25" t="s">
        <v>4</v>
      </c>
      <c r="J71" s="25">
        <f>H71+H72</f>
        <v>0</v>
      </c>
    </row>
    <row r="72" spans="1:11" ht="30" customHeight="1" x14ac:dyDescent="0.3">
      <c r="A72" s="37">
        <v>2</v>
      </c>
      <c r="B72" s="33" t="s">
        <v>82</v>
      </c>
      <c r="C72" s="32" t="s">
        <v>3</v>
      </c>
      <c r="D72" s="5"/>
      <c r="E72" s="5"/>
      <c r="F72" s="64"/>
      <c r="H72" s="25">
        <f>COUNTIF(C71:C95,"N/A")</f>
        <v>0</v>
      </c>
    </row>
    <row r="73" spans="1:11" ht="30" customHeight="1" x14ac:dyDescent="0.3">
      <c r="A73" s="37">
        <v>3</v>
      </c>
      <c r="B73" s="33" t="s">
        <v>83</v>
      </c>
      <c r="C73" s="32" t="s">
        <v>3</v>
      </c>
      <c r="D73" s="5"/>
      <c r="E73" s="5"/>
      <c r="F73" s="64"/>
    </row>
    <row r="74" spans="1:11" ht="30" customHeight="1" x14ac:dyDescent="0.3">
      <c r="A74" s="37">
        <v>4</v>
      </c>
      <c r="B74" s="33" t="s">
        <v>84</v>
      </c>
      <c r="C74" s="32" t="s">
        <v>3</v>
      </c>
      <c r="D74" s="5"/>
      <c r="E74" s="5"/>
      <c r="F74" s="64"/>
    </row>
    <row r="75" spans="1:11" ht="30" customHeight="1" x14ac:dyDescent="0.3">
      <c r="A75" s="37">
        <v>5</v>
      </c>
      <c r="B75" s="33" t="s">
        <v>85</v>
      </c>
      <c r="C75" s="32" t="s">
        <v>3</v>
      </c>
      <c r="D75" s="5"/>
      <c r="E75" s="5"/>
      <c r="F75" s="64"/>
    </row>
    <row r="76" spans="1:11" ht="30" customHeight="1" x14ac:dyDescent="0.3">
      <c r="A76" s="37">
        <v>6</v>
      </c>
      <c r="B76" s="33" t="s">
        <v>86</v>
      </c>
      <c r="C76" s="32" t="s">
        <v>3</v>
      </c>
      <c r="D76" s="5"/>
      <c r="E76" s="5"/>
      <c r="F76" s="64"/>
    </row>
    <row r="77" spans="1:11" ht="30" customHeight="1" x14ac:dyDescent="0.3">
      <c r="A77" s="37">
        <v>7</v>
      </c>
      <c r="B77" s="33" t="s">
        <v>87</v>
      </c>
      <c r="C77" s="32" t="s">
        <v>3</v>
      </c>
      <c r="D77" s="5"/>
      <c r="E77" s="5"/>
      <c r="F77" s="64"/>
    </row>
    <row r="78" spans="1:11" ht="30" customHeight="1" x14ac:dyDescent="0.3">
      <c r="A78" s="37">
        <v>8</v>
      </c>
      <c r="B78" s="33" t="s">
        <v>88</v>
      </c>
      <c r="C78" s="32" t="s">
        <v>3</v>
      </c>
      <c r="D78" s="5"/>
      <c r="E78" s="5"/>
      <c r="F78" s="64"/>
    </row>
    <row r="79" spans="1:11" ht="30" customHeight="1" x14ac:dyDescent="0.3">
      <c r="A79" s="37">
        <v>9</v>
      </c>
      <c r="B79" s="33" t="s">
        <v>89</v>
      </c>
      <c r="C79" s="32" t="s">
        <v>3</v>
      </c>
      <c r="D79" s="5"/>
      <c r="E79" s="5"/>
      <c r="F79" s="64"/>
    </row>
    <row r="80" spans="1:11" ht="30" customHeight="1" x14ac:dyDescent="0.3">
      <c r="A80" s="37">
        <v>10</v>
      </c>
      <c r="B80" s="33" t="s">
        <v>90</v>
      </c>
      <c r="C80" s="32" t="s">
        <v>3</v>
      </c>
      <c r="D80" s="5"/>
      <c r="E80" s="5"/>
      <c r="F80" s="64"/>
    </row>
    <row r="81" spans="1:10" ht="30" customHeight="1" x14ac:dyDescent="0.3">
      <c r="A81" s="37">
        <v>11</v>
      </c>
      <c r="B81" s="33" t="s">
        <v>91</v>
      </c>
      <c r="C81" s="32" t="s">
        <v>3</v>
      </c>
      <c r="D81" s="5"/>
      <c r="E81" s="5"/>
      <c r="F81" s="64"/>
    </row>
    <row r="82" spans="1:10" ht="30" customHeight="1" x14ac:dyDescent="0.3">
      <c r="A82" s="37">
        <v>12</v>
      </c>
      <c r="B82" s="33" t="s">
        <v>92</v>
      </c>
      <c r="C82" s="32" t="s">
        <v>3</v>
      </c>
      <c r="D82" s="5" t="s">
        <v>0</v>
      </c>
      <c r="E82" s="5"/>
      <c r="F82" s="64"/>
    </row>
    <row r="83" spans="1:10" ht="30" customHeight="1" x14ac:dyDescent="0.3">
      <c r="A83" s="37">
        <v>13</v>
      </c>
      <c r="B83" s="33" t="s">
        <v>93</v>
      </c>
      <c r="C83" s="32" t="s">
        <v>3</v>
      </c>
      <c r="D83" s="5" t="s">
        <v>0</v>
      </c>
      <c r="E83" s="5"/>
      <c r="F83" s="64"/>
    </row>
    <row r="84" spans="1:10" ht="30" customHeight="1" x14ac:dyDescent="0.3">
      <c r="A84" s="37">
        <v>14</v>
      </c>
      <c r="B84" s="33" t="s">
        <v>94</v>
      </c>
      <c r="C84" s="32" t="s">
        <v>3</v>
      </c>
      <c r="D84" s="5"/>
      <c r="E84" s="5"/>
      <c r="F84" s="64"/>
    </row>
    <row r="85" spans="1:10" ht="30" customHeight="1" x14ac:dyDescent="0.3">
      <c r="A85" s="37">
        <v>15</v>
      </c>
      <c r="B85" s="33" t="s">
        <v>95</v>
      </c>
      <c r="C85" s="32" t="s">
        <v>3</v>
      </c>
      <c r="D85" s="5"/>
      <c r="E85" s="5"/>
      <c r="F85" s="64"/>
    </row>
    <row r="86" spans="1:10" ht="30" customHeight="1" x14ac:dyDescent="0.3">
      <c r="A86" s="37">
        <v>16</v>
      </c>
      <c r="B86" s="33" t="s">
        <v>96</v>
      </c>
      <c r="C86" s="32" t="s">
        <v>3</v>
      </c>
      <c r="D86" s="5"/>
      <c r="E86" s="5"/>
      <c r="F86" s="64"/>
    </row>
    <row r="87" spans="1:10" ht="30" customHeight="1" x14ac:dyDescent="0.3">
      <c r="A87" s="37">
        <v>17</v>
      </c>
      <c r="B87" s="33" t="s">
        <v>97</v>
      </c>
      <c r="C87" s="32" t="s">
        <v>3</v>
      </c>
      <c r="D87" s="5" t="s">
        <v>0</v>
      </c>
      <c r="E87" s="5"/>
      <c r="F87" s="64"/>
    </row>
    <row r="88" spans="1:10" ht="30" customHeight="1" x14ac:dyDescent="0.3">
      <c r="A88" s="37">
        <v>18</v>
      </c>
      <c r="B88" s="33" t="s">
        <v>98</v>
      </c>
      <c r="C88" s="32" t="s">
        <v>3</v>
      </c>
      <c r="D88" s="5"/>
      <c r="E88" s="5"/>
      <c r="F88" s="64"/>
    </row>
    <row r="89" spans="1:10" ht="30" customHeight="1" x14ac:dyDescent="0.3">
      <c r="A89" s="37">
        <v>19</v>
      </c>
      <c r="B89" s="43" t="s">
        <v>18</v>
      </c>
      <c r="C89" s="32" t="s">
        <v>3</v>
      </c>
      <c r="D89" s="5"/>
      <c r="E89" s="5"/>
      <c r="F89" s="64"/>
    </row>
    <row r="90" spans="1:10" ht="30" customHeight="1" x14ac:dyDescent="0.3">
      <c r="A90" s="37">
        <v>20</v>
      </c>
      <c r="B90" s="43" t="s">
        <v>19</v>
      </c>
      <c r="C90" s="32" t="s">
        <v>3</v>
      </c>
      <c r="D90" s="5"/>
      <c r="E90" s="5"/>
      <c r="F90" s="64"/>
    </row>
    <row r="91" spans="1:10" ht="30" customHeight="1" x14ac:dyDescent="0.3">
      <c r="A91" s="37">
        <v>21</v>
      </c>
      <c r="B91" s="43" t="s">
        <v>20</v>
      </c>
      <c r="C91" s="32" t="s">
        <v>3</v>
      </c>
      <c r="D91" s="5"/>
      <c r="E91" s="5"/>
      <c r="F91" s="64"/>
    </row>
    <row r="92" spans="1:10" ht="30" customHeight="1" x14ac:dyDescent="0.3">
      <c r="A92" s="37">
        <v>22</v>
      </c>
      <c r="B92" s="33" t="s">
        <v>99</v>
      </c>
      <c r="C92" s="32" t="s">
        <v>3</v>
      </c>
      <c r="D92" s="5"/>
      <c r="E92" s="5"/>
      <c r="F92" s="64"/>
    </row>
    <row r="93" spans="1:10" ht="30" customHeight="1" x14ac:dyDescent="0.3">
      <c r="A93" s="37">
        <v>23</v>
      </c>
      <c r="B93" s="33" t="s">
        <v>100</v>
      </c>
      <c r="C93" s="32" t="s">
        <v>3</v>
      </c>
      <c r="D93" s="5"/>
      <c r="E93" s="5"/>
      <c r="F93" s="64"/>
    </row>
    <row r="94" spans="1:10" ht="30" customHeight="1" x14ac:dyDescent="0.3">
      <c r="A94" s="37">
        <v>24</v>
      </c>
      <c r="B94" s="33" t="s">
        <v>102</v>
      </c>
      <c r="C94" s="32" t="s">
        <v>3</v>
      </c>
      <c r="D94" s="5"/>
      <c r="E94" s="5"/>
      <c r="F94" s="47"/>
      <c r="I94" s="25" t="s">
        <v>141</v>
      </c>
      <c r="J94" s="25">
        <f>J8+J17+J30+J35+J46+J57+J66+J71</f>
        <v>0</v>
      </c>
    </row>
    <row r="95" spans="1:10" ht="30" customHeight="1" thickBot="1" x14ac:dyDescent="0.35">
      <c r="A95" s="38">
        <v>25</v>
      </c>
      <c r="B95" s="18" t="s">
        <v>101</v>
      </c>
      <c r="C95" s="9" t="s">
        <v>3</v>
      </c>
      <c r="D95" s="6"/>
      <c r="E95" s="6"/>
      <c r="F95" s="48"/>
      <c r="I95" s="25" t="s">
        <v>142</v>
      </c>
      <c r="J95" s="25">
        <f>J7+J16+J29+J34+J45+J56+J65+J70</f>
        <v>74</v>
      </c>
    </row>
    <row r="96" spans="1:10" ht="15" customHeight="1" x14ac:dyDescent="0.3">
      <c r="J96" s="25" t="s">
        <v>0</v>
      </c>
    </row>
  </sheetData>
  <mergeCells count="23">
    <mergeCell ref="A34:B34"/>
    <mergeCell ref="A29:B29"/>
    <mergeCell ref="F8:F14"/>
    <mergeCell ref="B1:E1"/>
    <mergeCell ref="A3:E3"/>
    <mergeCell ref="A4:E4"/>
    <mergeCell ref="A5:B5"/>
    <mergeCell ref="A70:B70"/>
    <mergeCell ref="F2:F3"/>
    <mergeCell ref="F71:F93"/>
    <mergeCell ref="F35:F43"/>
    <mergeCell ref="F66:F68"/>
    <mergeCell ref="F57:F63"/>
    <mergeCell ref="F46:F54"/>
    <mergeCell ref="A6:F6"/>
    <mergeCell ref="F17:F27"/>
    <mergeCell ref="F30:F32"/>
    <mergeCell ref="A45:B45"/>
    <mergeCell ref="A56:B56"/>
    <mergeCell ref="A65:B65"/>
    <mergeCell ref="C5:F5"/>
    <mergeCell ref="A7:B7"/>
    <mergeCell ref="A16:B16"/>
  </mergeCells>
  <phoneticPr fontId="13" type="noConversion"/>
  <conditionalFormatting sqref="C8:C14 C17:C28 C30:C32 C35:C43 C46:C54 C57:C63 C66:C68 C71:C95">
    <cfRule type="containsText" dxfId="24" priority="728" operator="containsText" text="Yes">
      <formula>NOT(ISERROR(SEARCH("Yes",C8)))</formula>
    </cfRule>
    <cfRule type="cellIs" dxfId="23" priority="653" operator="equal">
      <formula>"No"</formula>
    </cfRule>
  </conditionalFormatting>
  <conditionalFormatting sqref="C8:C14 C17:C28 C35:C43 C57:C63 C66:C68 C71:C95 C30:C32 C46:C54">
    <cfRule type="cellIs" dxfId="22" priority="585" operator="equal">
      <formula>"No"</formula>
    </cfRule>
    <cfRule type="containsText" dxfId="21" priority="727" operator="containsText" text="No">
      <formula>NOT(ISERROR(SEARCH("No",C8)))</formula>
    </cfRule>
  </conditionalFormatting>
  <conditionalFormatting sqref="C8:C14 C17:C28 C35:C43 C57:C63 C66:C68 C71:C95">
    <cfRule type="cellIs" dxfId="20" priority="624" operator="equal">
      <formula>"Yes"</formula>
    </cfRule>
    <cfRule type="cellIs" dxfId="19" priority="365" operator="equal">
      <formula>"No"</formula>
    </cfRule>
    <cfRule type="cellIs" dxfId="18" priority="654" operator="equal">
      <formula>"Yes"</formula>
    </cfRule>
  </conditionalFormatting>
  <conditionalFormatting sqref="C30:C33">
    <cfRule type="cellIs" dxfId="17" priority="238" operator="equal">
      <formula>"Yes"</formula>
    </cfRule>
    <cfRule type="cellIs" dxfId="16" priority="234" operator="equal">
      <formula>"No"</formula>
    </cfRule>
    <cfRule type="cellIs" dxfId="15" priority="236" operator="equal">
      <formula>"Yes"</formula>
    </cfRule>
  </conditionalFormatting>
  <conditionalFormatting sqref="C33">
    <cfRule type="containsText" dxfId="14" priority="242" operator="containsText" text="No">
      <formula>NOT(ISERROR(SEARCH("No",C33)))</formula>
    </cfRule>
    <cfRule type="containsText" dxfId="13" priority="243" operator="containsText" text="Yes">
      <formula>NOT(ISERROR(SEARCH("Yes",C33)))</formula>
    </cfRule>
    <cfRule type="cellIs" dxfId="12" priority="235" operator="equal">
      <formula>"Yes"</formula>
    </cfRule>
    <cfRule type="cellIs" dxfId="11" priority="233" operator="equal">
      <formula>"Yes"</formula>
    </cfRule>
    <cfRule type="cellIs" dxfId="10" priority="232" operator="equal">
      <formula>"No"</formula>
    </cfRule>
    <cfRule type="cellIs" dxfId="9" priority="231" operator="equal">
      <formula>"No"</formula>
    </cfRule>
  </conditionalFormatting>
  <conditionalFormatting sqref="C46:C55">
    <cfRule type="cellIs" dxfId="8" priority="195" operator="equal">
      <formula>"No"</formula>
    </cfRule>
    <cfRule type="cellIs" dxfId="7" priority="197" operator="equal">
      <formula>"Yes"</formula>
    </cfRule>
    <cfRule type="cellIs" dxfId="6" priority="199" operator="equal">
      <formula>"Yes"</formula>
    </cfRule>
  </conditionalFormatting>
  <conditionalFormatting sqref="C55">
    <cfRule type="cellIs" dxfId="5" priority="193" operator="equal">
      <formula>"No"</formula>
    </cfRule>
    <cfRule type="cellIs" dxfId="4" priority="194" operator="equal">
      <formula>"Yes"</formula>
    </cfRule>
    <cfRule type="cellIs" dxfId="3" priority="196" operator="equal">
      <formula>"Yes"</formula>
    </cfRule>
    <cfRule type="containsText" dxfId="2" priority="204" operator="containsText" text="Yes">
      <formula>NOT(ISERROR(SEARCH("Yes",C55)))</formula>
    </cfRule>
    <cfRule type="containsText" dxfId="1" priority="203" operator="containsText" text="No">
      <formula>NOT(ISERROR(SEARCH("No",C55)))</formula>
    </cfRule>
    <cfRule type="cellIs" dxfId="0" priority="192" operator="equal">
      <formula>"No"</formula>
    </cfRule>
  </conditionalFormatting>
  <dataValidations disablePrompts="1" count="3">
    <dataValidation type="list" allowBlank="1" showInputMessage="1" showErrorMessage="1" sqref="C15" xr:uid="{0D0753D6-7AFC-4749-9B59-C1ABD1D7C86C}">
      <formula1>#REF!</formula1>
    </dataValidation>
    <dataValidation type="list" allowBlank="1" showInputMessage="1" showErrorMessage="1" sqref="C33 C55 C28" xr:uid="{B8659CC0-ACA8-4A72-A578-034F7BF670A7}">
      <formula1>#REF!</formula1>
    </dataValidation>
    <dataValidation type="list" allowBlank="1" showInputMessage="1" showErrorMessage="1" sqref="C8:C14 C30:C32 C17:C27 C35:C43 C46:C54 C57:C63 C66:C68 C71:C95" xr:uid="{0A685B55-E431-4DEA-8D33-AD99967D9E0D}">
      <formula1>$G$6:$G$8</formula1>
    </dataValidation>
  </dataValidations>
  <printOptions horizontalCentered="1"/>
  <pageMargins left="0.70866141732283472" right="0.70866141732283472" top="0.74803149606299213" bottom="0.74803149606299213" header="0.31496062992125984" footer="0.31496062992125984"/>
  <pageSetup scale="60" fitToHeight="0" orientation="landscape" horizontalDpi="360" verticalDpi="360" r:id="rId1"/>
  <headerFooter>
    <oddHeader>&amp;L&amp;G</oddHeader>
    <oddFooter>Page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10F1B-2B3D-49EE-8562-BEB434920B99}">
  <sheetPr>
    <tabColor rgb="FF00B050"/>
  </sheetPr>
  <dimension ref="B1:H10"/>
  <sheetViews>
    <sheetView zoomScaleNormal="100" workbookViewId="0">
      <selection activeCell="C16" sqref="C16"/>
    </sheetView>
  </sheetViews>
  <sheetFormatPr defaultColWidth="11.109375" defaultRowHeight="13.8" x14ac:dyDescent="0.3"/>
  <cols>
    <col min="1" max="1" width="1.6640625" style="11" customWidth="1"/>
    <col min="2" max="2" width="27.44140625" style="11" customWidth="1"/>
    <col min="3" max="6" width="30.33203125" style="11" customWidth="1"/>
    <col min="7" max="16384" width="11.109375" style="11"/>
  </cols>
  <sheetData>
    <row r="1" spans="2:8" ht="9" customHeight="1" thickBot="1" x14ac:dyDescent="0.35"/>
    <row r="2" spans="2:8" ht="24" thickBot="1" x14ac:dyDescent="0.35">
      <c r="B2" s="79" t="s">
        <v>103</v>
      </c>
      <c r="C2" s="80"/>
      <c r="D2" s="80"/>
      <c r="E2" s="80"/>
      <c r="F2" s="80"/>
      <c r="G2" s="80"/>
      <c r="H2" s="81"/>
    </row>
    <row r="3" spans="2:8" ht="27.6" x14ac:dyDescent="0.3">
      <c r="B3" s="53" t="s">
        <v>9</v>
      </c>
      <c r="C3" s="54" t="s">
        <v>8</v>
      </c>
      <c r="D3" s="54" t="s">
        <v>104</v>
      </c>
      <c r="E3" s="55" t="s">
        <v>7</v>
      </c>
      <c r="F3" s="55" t="s">
        <v>105</v>
      </c>
      <c r="G3" s="55" t="s">
        <v>106</v>
      </c>
      <c r="H3" s="56" t="s">
        <v>107</v>
      </c>
    </row>
    <row r="4" spans="2:8" x14ac:dyDescent="0.3">
      <c r="B4" s="57" t="s">
        <v>21</v>
      </c>
      <c r="C4" s="10" t="s">
        <v>22</v>
      </c>
      <c r="D4" s="12" t="s">
        <v>108</v>
      </c>
      <c r="E4" s="12" t="s">
        <v>109</v>
      </c>
      <c r="F4" s="12" t="s">
        <v>110</v>
      </c>
      <c r="G4" s="12" t="s">
        <v>111</v>
      </c>
      <c r="H4" s="46" t="s">
        <v>112</v>
      </c>
    </row>
    <row r="5" spans="2:8" ht="41.4" x14ac:dyDescent="0.3">
      <c r="B5" s="82" t="s">
        <v>113</v>
      </c>
      <c r="C5" s="10" t="s">
        <v>114</v>
      </c>
      <c r="D5" s="12" t="s">
        <v>115</v>
      </c>
      <c r="E5" s="12" t="s">
        <v>116</v>
      </c>
      <c r="F5" s="12" t="s">
        <v>117</v>
      </c>
      <c r="G5" s="12" t="s">
        <v>118</v>
      </c>
      <c r="H5" s="46" t="s">
        <v>119</v>
      </c>
    </row>
    <row r="6" spans="2:8" ht="41.4" x14ac:dyDescent="0.3">
      <c r="B6" s="82"/>
      <c r="C6" s="10" t="s">
        <v>120</v>
      </c>
      <c r="D6" s="12" t="s">
        <v>121</v>
      </c>
      <c r="E6" s="12" t="s">
        <v>122</v>
      </c>
      <c r="F6" s="12" t="s">
        <v>123</v>
      </c>
      <c r="G6" s="12" t="s">
        <v>118</v>
      </c>
      <c r="H6" s="46" t="s">
        <v>119</v>
      </c>
    </row>
    <row r="7" spans="2:8" ht="41.4" x14ac:dyDescent="0.3">
      <c r="B7" s="82"/>
      <c r="C7" s="10" t="s">
        <v>124</v>
      </c>
      <c r="D7" s="12" t="s">
        <v>125</v>
      </c>
      <c r="E7" s="12" t="s">
        <v>126</v>
      </c>
      <c r="F7" s="12" t="s">
        <v>127</v>
      </c>
      <c r="G7" s="12" t="s">
        <v>128</v>
      </c>
      <c r="H7" s="46" t="s">
        <v>119</v>
      </c>
    </row>
    <row r="8" spans="2:8" ht="41.4" x14ac:dyDescent="0.3">
      <c r="B8" s="82"/>
      <c r="C8" s="10" t="s">
        <v>129</v>
      </c>
      <c r="D8" s="12" t="s">
        <v>130</v>
      </c>
      <c r="E8" s="12" t="s">
        <v>122</v>
      </c>
      <c r="F8" s="12" t="s">
        <v>131</v>
      </c>
      <c r="G8" s="12" t="s">
        <v>128</v>
      </c>
      <c r="H8" s="46" t="s">
        <v>119</v>
      </c>
    </row>
    <row r="9" spans="2:8" ht="27.6" x14ac:dyDescent="0.3">
      <c r="B9" s="83" t="s">
        <v>132</v>
      </c>
      <c r="C9" s="10" t="s">
        <v>133</v>
      </c>
      <c r="D9" s="12" t="s">
        <v>134</v>
      </c>
      <c r="E9" s="12" t="s">
        <v>122</v>
      </c>
      <c r="F9" s="12" t="s">
        <v>135</v>
      </c>
      <c r="G9" s="12" t="s">
        <v>136</v>
      </c>
      <c r="H9" s="46" t="s">
        <v>137</v>
      </c>
    </row>
    <row r="10" spans="2:8" ht="42" thickBot="1" x14ac:dyDescent="0.35">
      <c r="B10" s="84"/>
      <c r="C10" s="58" t="s">
        <v>138</v>
      </c>
      <c r="D10" s="59" t="s">
        <v>139</v>
      </c>
      <c r="E10" s="59" t="s">
        <v>122</v>
      </c>
      <c r="F10" s="59" t="s">
        <v>140</v>
      </c>
      <c r="G10" s="59"/>
      <c r="H10" s="60" t="s">
        <v>137</v>
      </c>
    </row>
  </sheetData>
  <mergeCells count="3">
    <mergeCell ref="B2:H2"/>
    <mergeCell ref="B5:B8"/>
    <mergeCell ref="B9:B10"/>
  </mergeCells>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SAMPLE</vt:lpstr>
      <vt:lpstr>CHECKLIST!Print_Area</vt:lpstr>
      <vt:lpstr>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Admin</cp:lastModifiedBy>
  <cp:lastPrinted>2023-08-01T08:36:42Z</cp:lastPrinted>
  <dcterms:created xsi:type="dcterms:W3CDTF">2021-08-17T12:05:16Z</dcterms:created>
  <dcterms:modified xsi:type="dcterms:W3CDTF">2023-08-01T08:36:50Z</dcterms:modified>
</cp:coreProperties>
</file>